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94" activeTab="3"/>
  </bookViews>
  <sheets>
    <sheet name="Jesenik_Rymarov" sheetId="1" r:id="rId1"/>
    <sheet name="Krnov_Dlouhé Stráně" sheetId="2" r:id="rId2"/>
    <sheet name="Jesenik_Jesenik" sheetId="3" r:id="rId3"/>
    <sheet name="Celkový" sheetId="4" r:id="rId4"/>
  </sheets>
  <definedNames>
    <definedName name="__Anonymous_Sheet_DB__1">#REF!</definedName>
    <definedName name="__Anonymous_Sheet_DB__1_1">#REF!</definedName>
    <definedName name="__Anonymous_Sheet_DB__1_2">Jesenik_Jesenik!$E$23:$E$115</definedName>
  </definedNames>
  <calcPr calcId="145621"/>
</workbook>
</file>

<file path=xl/calcChain.xml><?xml version="1.0" encoding="utf-8"?>
<calcChain xmlns="http://schemas.openxmlformats.org/spreadsheetml/2006/main">
  <c r="I15" i="3" l="1"/>
  <c r="J15" i="3"/>
  <c r="I23" i="3"/>
  <c r="G23" i="3"/>
  <c r="J23" i="3"/>
  <c r="H23" i="3"/>
  <c r="F23" i="3"/>
  <c r="I24" i="3"/>
  <c r="G24" i="3"/>
  <c r="J24" i="3"/>
  <c r="H24" i="3"/>
  <c r="F24" i="3"/>
  <c r="I25" i="3"/>
  <c r="G25" i="3"/>
  <c r="J25" i="3"/>
  <c r="H25" i="3"/>
  <c r="F25" i="3"/>
  <c r="I26" i="3"/>
  <c r="G26" i="3"/>
  <c r="J26" i="3"/>
  <c r="H26" i="3"/>
  <c r="F26" i="3"/>
  <c r="I27" i="3"/>
  <c r="G27" i="3"/>
  <c r="J27" i="3"/>
  <c r="H27" i="3"/>
  <c r="F27" i="3"/>
  <c r="I28" i="3"/>
  <c r="G28" i="3"/>
  <c r="J28" i="3"/>
  <c r="H28" i="3"/>
  <c r="F28" i="3"/>
  <c r="I29" i="3"/>
  <c r="G29" i="3"/>
  <c r="J29" i="3"/>
  <c r="H29" i="3"/>
  <c r="F29" i="3"/>
  <c r="I30" i="3"/>
  <c r="G30" i="3"/>
  <c r="J30" i="3"/>
  <c r="H30" i="3"/>
  <c r="F30" i="3"/>
  <c r="I31" i="3"/>
  <c r="G31" i="3"/>
  <c r="J31" i="3"/>
  <c r="H31" i="3"/>
  <c r="F31" i="3"/>
  <c r="I32" i="3"/>
  <c r="G32" i="3"/>
  <c r="J32" i="3"/>
  <c r="H32" i="3"/>
  <c r="F32" i="3"/>
  <c r="I33" i="3"/>
  <c r="G33" i="3"/>
  <c r="J33" i="3"/>
  <c r="H33" i="3"/>
  <c r="F33" i="3"/>
  <c r="I34" i="3"/>
  <c r="G34" i="3"/>
  <c r="J34" i="3"/>
  <c r="H34" i="3"/>
  <c r="F34" i="3"/>
  <c r="I35" i="3"/>
  <c r="G35" i="3"/>
  <c r="J35" i="3"/>
  <c r="H35" i="3"/>
  <c r="F35" i="3"/>
  <c r="I36" i="3"/>
  <c r="G36" i="3"/>
  <c r="J36" i="3"/>
  <c r="H36" i="3"/>
  <c r="F36" i="3"/>
  <c r="I37" i="3"/>
  <c r="G37" i="3"/>
  <c r="J37" i="3"/>
  <c r="H37" i="3"/>
  <c r="F37" i="3"/>
  <c r="I38" i="3"/>
  <c r="G38" i="3"/>
  <c r="J38" i="3"/>
  <c r="H38" i="3"/>
  <c r="F38" i="3"/>
  <c r="I39" i="3"/>
  <c r="G39" i="3"/>
  <c r="J39" i="3"/>
  <c r="H39" i="3"/>
  <c r="F39" i="3"/>
  <c r="I40" i="3"/>
  <c r="G40" i="3"/>
  <c r="J40" i="3"/>
  <c r="H40" i="3"/>
  <c r="F40" i="3"/>
  <c r="I41" i="3"/>
  <c r="G41" i="3"/>
  <c r="J41" i="3"/>
  <c r="H41" i="3"/>
  <c r="F41" i="3"/>
  <c r="I42" i="3"/>
  <c r="G42" i="3"/>
  <c r="J42" i="3"/>
  <c r="H42" i="3"/>
  <c r="F42" i="3"/>
  <c r="I43" i="3"/>
  <c r="G43" i="3"/>
  <c r="J43" i="3"/>
  <c r="H43" i="3"/>
  <c r="F43" i="3"/>
  <c r="I44" i="3"/>
  <c r="G44" i="3"/>
  <c r="J44" i="3"/>
  <c r="H44" i="3"/>
  <c r="F44" i="3"/>
  <c r="I45" i="3"/>
  <c r="G45" i="3"/>
  <c r="J45" i="3"/>
  <c r="H45" i="3"/>
  <c r="F45" i="3"/>
  <c r="I46" i="3"/>
  <c r="G46" i="3"/>
  <c r="J46" i="3"/>
  <c r="H46" i="3"/>
  <c r="F46" i="3"/>
  <c r="I47" i="3"/>
  <c r="G47" i="3"/>
  <c r="J47" i="3"/>
  <c r="H47" i="3"/>
  <c r="F47" i="3"/>
  <c r="I48" i="3"/>
  <c r="G48" i="3"/>
  <c r="J48" i="3"/>
  <c r="H48" i="3"/>
  <c r="F48" i="3"/>
  <c r="I49" i="3"/>
  <c r="G49" i="3"/>
  <c r="J49" i="3"/>
  <c r="H49" i="3"/>
  <c r="F49" i="3"/>
  <c r="I50" i="3"/>
  <c r="G50" i="3"/>
  <c r="J50" i="3"/>
  <c r="H50" i="3"/>
  <c r="F50" i="3"/>
  <c r="I51" i="3"/>
  <c r="G51" i="3"/>
  <c r="J51" i="3"/>
  <c r="H51" i="3"/>
  <c r="F51" i="3"/>
  <c r="I52" i="3"/>
  <c r="G52" i="3"/>
  <c r="J52" i="3"/>
  <c r="H52" i="3"/>
  <c r="F52" i="3"/>
  <c r="I53" i="3"/>
  <c r="G53" i="3"/>
  <c r="J53" i="3"/>
  <c r="H53" i="3"/>
  <c r="F53" i="3"/>
  <c r="I54" i="3"/>
  <c r="G54" i="3"/>
  <c r="J54" i="3"/>
  <c r="H54" i="3"/>
  <c r="F54" i="3"/>
  <c r="I55" i="3"/>
  <c r="G55" i="3"/>
  <c r="J55" i="3"/>
  <c r="H55" i="3"/>
  <c r="F55" i="3"/>
  <c r="I56" i="3"/>
  <c r="G56" i="3"/>
  <c r="J56" i="3"/>
  <c r="H56" i="3"/>
  <c r="F56" i="3"/>
  <c r="I57" i="3"/>
  <c r="G57" i="3"/>
  <c r="J57" i="3"/>
  <c r="H57" i="3"/>
  <c r="F57" i="3"/>
  <c r="I58" i="3"/>
  <c r="G58" i="3"/>
  <c r="J58" i="3"/>
  <c r="H58" i="3"/>
  <c r="F58" i="3"/>
  <c r="I59" i="3"/>
  <c r="G59" i="3"/>
  <c r="J59" i="3"/>
  <c r="H59" i="3"/>
  <c r="F59" i="3"/>
  <c r="I60" i="3"/>
  <c r="G60" i="3"/>
  <c r="J60" i="3"/>
  <c r="H60" i="3"/>
  <c r="F60" i="3"/>
  <c r="I61" i="3"/>
  <c r="G61" i="3"/>
  <c r="J61" i="3"/>
  <c r="H61" i="3"/>
  <c r="F61" i="3"/>
  <c r="I62" i="3"/>
  <c r="G62" i="3"/>
  <c r="J62" i="3"/>
  <c r="H62" i="3"/>
  <c r="F62" i="3"/>
  <c r="I67" i="3"/>
  <c r="G63" i="3"/>
  <c r="J67" i="3"/>
  <c r="H63" i="3"/>
  <c r="F63" i="3"/>
  <c r="I63" i="3"/>
  <c r="J63" i="3"/>
  <c r="I68" i="3"/>
  <c r="G64" i="3"/>
  <c r="J68" i="3"/>
  <c r="H64" i="3"/>
  <c r="F64" i="3"/>
  <c r="I64" i="3"/>
  <c r="J64" i="3"/>
  <c r="I69" i="3"/>
  <c r="G65" i="3"/>
  <c r="J69" i="3"/>
  <c r="H65" i="3"/>
  <c r="F65" i="3"/>
  <c r="I65" i="3"/>
  <c r="J65" i="3"/>
  <c r="I70" i="3"/>
  <c r="G66" i="3"/>
  <c r="J70" i="3"/>
  <c r="H66" i="3"/>
  <c r="F66" i="3"/>
  <c r="I66" i="3"/>
  <c r="J66" i="3"/>
  <c r="I71" i="3"/>
  <c r="G67" i="3"/>
  <c r="J71" i="3"/>
  <c r="H67" i="3"/>
  <c r="F67" i="3"/>
  <c r="G68" i="3"/>
  <c r="H68" i="3"/>
  <c r="F68" i="3"/>
  <c r="G69" i="3"/>
  <c r="H69" i="3"/>
  <c r="F69" i="3"/>
  <c r="I72" i="3"/>
  <c r="G70" i="3"/>
  <c r="J72" i="3"/>
  <c r="H70" i="3"/>
  <c r="F70" i="3"/>
  <c r="I73" i="3"/>
  <c r="G71" i="3"/>
  <c r="J73" i="3"/>
  <c r="H71" i="3"/>
  <c r="F71" i="3"/>
  <c r="G72" i="3"/>
  <c r="H72" i="3"/>
  <c r="F72" i="3"/>
  <c r="G73" i="3"/>
  <c r="H73" i="3"/>
  <c r="F73" i="3"/>
  <c r="I74" i="3"/>
  <c r="G74" i="3"/>
  <c r="J74" i="3"/>
  <c r="H74" i="3"/>
  <c r="F74" i="3"/>
  <c r="I75" i="3"/>
  <c r="G75" i="3"/>
  <c r="J75" i="3"/>
  <c r="H75" i="3"/>
  <c r="F75" i="3"/>
  <c r="I76" i="3"/>
  <c r="G76" i="3"/>
  <c r="J76" i="3"/>
  <c r="H76" i="3"/>
  <c r="F76" i="3"/>
  <c r="I77" i="3"/>
  <c r="G77" i="3"/>
  <c r="J77" i="3"/>
  <c r="H77" i="3"/>
  <c r="F77" i="3"/>
  <c r="I78" i="3"/>
  <c r="G78" i="3"/>
  <c r="J78" i="3"/>
  <c r="H78" i="3"/>
  <c r="F78" i="3"/>
  <c r="I79" i="3"/>
  <c r="G79" i="3"/>
  <c r="J79" i="3"/>
  <c r="H79" i="3"/>
  <c r="F79" i="3"/>
  <c r="I80" i="3"/>
  <c r="G80" i="3"/>
  <c r="J80" i="3"/>
  <c r="H80" i="3"/>
  <c r="F80" i="3"/>
  <c r="I81" i="3"/>
  <c r="G81" i="3"/>
  <c r="J81" i="3"/>
  <c r="H81" i="3"/>
  <c r="F81" i="3"/>
  <c r="I82" i="3"/>
  <c r="G82" i="3"/>
  <c r="J82" i="3"/>
  <c r="H82" i="3"/>
  <c r="F82" i="3"/>
  <c r="I83" i="3"/>
  <c r="G83" i="3"/>
  <c r="J83" i="3"/>
  <c r="H83" i="3"/>
  <c r="F83" i="3"/>
  <c r="I84" i="3"/>
  <c r="G84" i="3"/>
  <c r="J84" i="3"/>
  <c r="H84" i="3"/>
  <c r="F84" i="3"/>
  <c r="I85" i="3"/>
  <c r="G85" i="3"/>
  <c r="J85" i="3"/>
  <c r="H85" i="3"/>
  <c r="F85" i="3"/>
  <c r="I86" i="3"/>
  <c r="G86" i="3"/>
  <c r="J86" i="3"/>
  <c r="H86" i="3"/>
  <c r="F86" i="3"/>
  <c r="I87" i="3"/>
  <c r="G87" i="3"/>
  <c r="J87" i="3"/>
  <c r="H87" i="3"/>
  <c r="F87" i="3"/>
  <c r="I88" i="3"/>
  <c r="G88" i="3"/>
  <c r="J88" i="3"/>
  <c r="H88" i="3"/>
  <c r="F88" i="3"/>
  <c r="I89" i="3"/>
  <c r="G89" i="3"/>
  <c r="J89" i="3"/>
  <c r="H89" i="3"/>
  <c r="F89" i="3"/>
  <c r="I90" i="3"/>
  <c r="G90" i="3"/>
  <c r="J90" i="3"/>
  <c r="H90" i="3"/>
  <c r="F90" i="3"/>
  <c r="I91" i="3"/>
  <c r="G91" i="3"/>
  <c r="J91" i="3"/>
  <c r="H91" i="3"/>
  <c r="F91" i="3"/>
  <c r="I92" i="3"/>
  <c r="G92" i="3"/>
  <c r="J92" i="3"/>
  <c r="H92" i="3"/>
  <c r="F92" i="3"/>
  <c r="I93" i="3"/>
  <c r="G93" i="3"/>
  <c r="J93" i="3"/>
  <c r="H93" i="3"/>
  <c r="F93" i="3"/>
  <c r="I94" i="3"/>
  <c r="G94" i="3"/>
  <c r="J94" i="3"/>
  <c r="H94" i="3"/>
  <c r="F94" i="3"/>
  <c r="I95" i="3"/>
  <c r="G95" i="3"/>
  <c r="J95" i="3"/>
  <c r="H95" i="3"/>
  <c r="F95" i="3"/>
  <c r="I96" i="3"/>
  <c r="G96" i="3"/>
  <c r="J96" i="3"/>
  <c r="H96" i="3"/>
  <c r="F96" i="3"/>
  <c r="I97" i="3"/>
  <c r="G97" i="3"/>
  <c r="J97" i="3"/>
  <c r="H97" i="3"/>
  <c r="F97" i="3"/>
  <c r="I98" i="3"/>
  <c r="G98" i="3"/>
  <c r="J98" i="3"/>
  <c r="H98" i="3"/>
  <c r="F98" i="3"/>
  <c r="I99" i="3"/>
  <c r="G99" i="3"/>
  <c r="J99" i="3"/>
  <c r="H99" i="3"/>
  <c r="F99" i="3"/>
  <c r="I100" i="3"/>
  <c r="G100" i="3"/>
  <c r="J100" i="3"/>
  <c r="H100" i="3"/>
  <c r="F100" i="3"/>
  <c r="I101" i="3"/>
  <c r="G101" i="3"/>
  <c r="J101" i="3"/>
  <c r="H101" i="3"/>
  <c r="F101" i="3"/>
  <c r="I102" i="3"/>
  <c r="G102" i="3"/>
  <c r="J102" i="3"/>
  <c r="H102" i="3"/>
  <c r="F102" i="3"/>
  <c r="I103" i="3"/>
  <c r="G103" i="3"/>
  <c r="J103" i="3"/>
  <c r="H103" i="3"/>
  <c r="F103" i="3"/>
  <c r="I104" i="3"/>
  <c r="G104" i="3"/>
  <c r="J104" i="3"/>
  <c r="H104" i="3"/>
  <c r="F104" i="3"/>
  <c r="I105" i="3"/>
  <c r="G105" i="3"/>
  <c r="J105" i="3"/>
  <c r="H105" i="3"/>
  <c r="F105" i="3"/>
  <c r="I106" i="3"/>
  <c r="G106" i="3"/>
  <c r="J106" i="3"/>
  <c r="H106" i="3"/>
  <c r="F106" i="3"/>
  <c r="I107" i="3"/>
  <c r="G107" i="3"/>
  <c r="J107" i="3"/>
  <c r="H107" i="3"/>
  <c r="F107" i="3"/>
  <c r="I108" i="3"/>
  <c r="G108" i="3"/>
  <c r="J108" i="3"/>
  <c r="H108" i="3"/>
  <c r="F108" i="3"/>
  <c r="I109" i="3"/>
  <c r="G109" i="3"/>
  <c r="J109" i="3"/>
  <c r="H109" i="3"/>
  <c r="F109" i="3"/>
  <c r="I110" i="3"/>
  <c r="G110" i="3"/>
  <c r="J110" i="3"/>
  <c r="H110" i="3"/>
  <c r="F110" i="3"/>
  <c r="I111" i="3"/>
  <c r="G111" i="3"/>
  <c r="J111" i="3"/>
  <c r="H111" i="3"/>
  <c r="F111" i="3"/>
  <c r="I112" i="3"/>
  <c r="G112" i="3"/>
  <c r="J112" i="3"/>
  <c r="H112" i="3"/>
  <c r="F112" i="3"/>
  <c r="I113" i="3"/>
  <c r="G113" i="3"/>
  <c r="J113" i="3"/>
  <c r="H113" i="3"/>
  <c r="F113" i="3"/>
  <c r="I114" i="3"/>
  <c r="G114" i="3"/>
  <c r="J114" i="3"/>
  <c r="H114" i="3"/>
  <c r="F114" i="3"/>
  <c r="I115" i="3"/>
  <c r="J115" i="3"/>
  <c r="I23" i="1"/>
  <c r="G23" i="1"/>
  <c r="J23" i="1"/>
  <c r="H23" i="1"/>
  <c r="F23" i="1"/>
  <c r="I24" i="1"/>
  <c r="G24" i="1"/>
  <c r="J24" i="1"/>
  <c r="H24" i="1"/>
  <c r="F24" i="1"/>
  <c r="I25" i="1"/>
  <c r="G25" i="1"/>
  <c r="J25" i="1"/>
  <c r="H25" i="1"/>
  <c r="F25" i="1"/>
  <c r="I26" i="1"/>
  <c r="G26" i="1"/>
  <c r="J26" i="1"/>
  <c r="H26" i="1"/>
  <c r="F26" i="1"/>
  <c r="I27" i="1"/>
  <c r="G27" i="1"/>
  <c r="J27" i="1"/>
  <c r="H27" i="1"/>
  <c r="F27" i="1"/>
  <c r="I28" i="1"/>
  <c r="G28" i="1"/>
  <c r="J28" i="1"/>
  <c r="H28" i="1"/>
  <c r="F28" i="1"/>
  <c r="I30" i="1"/>
  <c r="G30" i="1"/>
  <c r="J30" i="1"/>
  <c r="H30" i="1"/>
  <c r="F30" i="1"/>
  <c r="I31" i="1"/>
  <c r="G31" i="1"/>
  <c r="J31" i="1"/>
  <c r="H31" i="1"/>
  <c r="F31" i="1"/>
  <c r="I32" i="1"/>
  <c r="G32" i="1"/>
  <c r="J32" i="1"/>
  <c r="H32" i="1"/>
  <c r="F32" i="1"/>
  <c r="I33" i="1"/>
  <c r="G33" i="1"/>
  <c r="J33" i="1"/>
  <c r="H33" i="1"/>
  <c r="F33" i="1"/>
  <c r="I34" i="1"/>
  <c r="G34" i="1"/>
  <c r="J34" i="1"/>
  <c r="H34" i="1"/>
  <c r="F34" i="1"/>
  <c r="I35" i="1"/>
  <c r="G35" i="1"/>
  <c r="J35" i="1"/>
  <c r="H35" i="1"/>
  <c r="F35" i="1"/>
  <c r="I36" i="1"/>
  <c r="G36" i="1"/>
  <c r="J36" i="1"/>
  <c r="H36" i="1"/>
  <c r="F36" i="1"/>
  <c r="I37" i="1"/>
  <c r="G37" i="1"/>
  <c r="J37" i="1"/>
  <c r="H37" i="1"/>
  <c r="F37" i="1"/>
  <c r="I38" i="1"/>
  <c r="G38" i="1"/>
  <c r="J38" i="1"/>
  <c r="H38" i="1"/>
  <c r="F38" i="1"/>
  <c r="I39" i="1"/>
  <c r="G39" i="1"/>
  <c r="J39" i="1"/>
  <c r="H39" i="1"/>
  <c r="F39" i="1"/>
  <c r="I40" i="1"/>
  <c r="G40" i="1"/>
  <c r="J40" i="1"/>
  <c r="H40" i="1"/>
  <c r="F40" i="1"/>
  <c r="I41" i="1"/>
  <c r="G41" i="1"/>
  <c r="J41" i="1"/>
  <c r="H41" i="1"/>
  <c r="F41" i="1"/>
  <c r="I42" i="1"/>
  <c r="G42" i="1"/>
  <c r="J42" i="1"/>
  <c r="H42" i="1"/>
  <c r="F42" i="1"/>
  <c r="I43" i="1"/>
  <c r="G43" i="1"/>
  <c r="J43" i="1"/>
  <c r="H43" i="1"/>
  <c r="F43" i="1"/>
  <c r="I44" i="1"/>
  <c r="G44" i="1"/>
  <c r="J44" i="1"/>
  <c r="H44" i="1"/>
  <c r="F44" i="1"/>
  <c r="I45" i="1"/>
  <c r="G45" i="1"/>
  <c r="J45" i="1"/>
  <c r="H45" i="1"/>
  <c r="F45" i="1"/>
  <c r="I46" i="1"/>
  <c r="G46" i="1"/>
  <c r="J46" i="1"/>
  <c r="H46" i="1"/>
  <c r="F46" i="1"/>
  <c r="I47" i="1"/>
  <c r="G47" i="1"/>
  <c r="J47" i="1"/>
  <c r="H47" i="1"/>
  <c r="F47" i="1"/>
  <c r="I48" i="1"/>
  <c r="G48" i="1"/>
  <c r="J48" i="1"/>
  <c r="H48" i="1"/>
  <c r="F48" i="1"/>
  <c r="I49" i="1"/>
  <c r="G49" i="1"/>
  <c r="J49" i="1"/>
  <c r="H49" i="1"/>
  <c r="F49" i="1"/>
  <c r="I50" i="1"/>
  <c r="G50" i="1"/>
  <c r="J50" i="1"/>
  <c r="H50" i="1"/>
  <c r="F50" i="1"/>
  <c r="I51" i="1"/>
  <c r="G51" i="1"/>
  <c r="J51" i="1"/>
  <c r="H51" i="1"/>
  <c r="F51" i="1"/>
  <c r="I52" i="1"/>
  <c r="G52" i="1"/>
  <c r="J52" i="1"/>
  <c r="H52" i="1"/>
  <c r="F52" i="1"/>
  <c r="I53" i="1"/>
  <c r="G53" i="1"/>
  <c r="J53" i="1"/>
  <c r="H53" i="1"/>
  <c r="F53" i="1"/>
  <c r="I54" i="1"/>
  <c r="G54" i="1"/>
  <c r="J54" i="1"/>
  <c r="H54" i="1"/>
  <c r="F54" i="1"/>
  <c r="I55" i="1"/>
  <c r="G55" i="1"/>
  <c r="J55" i="1"/>
  <c r="H55" i="1"/>
  <c r="F55" i="1"/>
  <c r="I56" i="1"/>
  <c r="G56" i="1"/>
  <c r="J56" i="1"/>
  <c r="H56" i="1"/>
  <c r="F56" i="1"/>
  <c r="I57" i="1"/>
  <c r="G57" i="1"/>
  <c r="J57" i="1"/>
  <c r="H57" i="1"/>
  <c r="F57" i="1"/>
  <c r="I58" i="1"/>
  <c r="G58" i="1"/>
  <c r="J58" i="1"/>
  <c r="H58" i="1"/>
  <c r="F58" i="1"/>
  <c r="I59" i="1"/>
  <c r="G59" i="1"/>
  <c r="J59" i="1"/>
  <c r="H59" i="1"/>
  <c r="F59" i="1"/>
  <c r="I60" i="1"/>
  <c r="G60" i="1"/>
  <c r="J60" i="1"/>
  <c r="H60" i="1"/>
  <c r="F60" i="1"/>
  <c r="I61" i="1"/>
  <c r="G61" i="1"/>
  <c r="J61" i="1"/>
  <c r="H61" i="1"/>
  <c r="F61" i="1"/>
  <c r="I62" i="1"/>
  <c r="G62" i="1"/>
  <c r="J62" i="1"/>
  <c r="H62" i="1"/>
  <c r="F62" i="1"/>
  <c r="I63" i="1"/>
  <c r="G63" i="1"/>
  <c r="J63" i="1"/>
  <c r="H63" i="1"/>
  <c r="F63" i="1"/>
  <c r="I64" i="1"/>
  <c r="G64" i="1"/>
  <c r="J64" i="1"/>
  <c r="H64" i="1"/>
  <c r="F64" i="1"/>
  <c r="I65" i="1"/>
  <c r="G65" i="1"/>
  <c r="J65" i="1"/>
  <c r="H65" i="1"/>
  <c r="F65" i="1"/>
  <c r="I66" i="1"/>
  <c r="G66" i="1"/>
  <c r="J66" i="1"/>
  <c r="H66" i="1"/>
  <c r="F66" i="1"/>
  <c r="I67" i="1"/>
  <c r="G67" i="1"/>
  <c r="J67" i="1"/>
  <c r="H67" i="1"/>
  <c r="F67" i="1"/>
  <c r="I68" i="1"/>
  <c r="G68" i="1"/>
  <c r="J68" i="1"/>
  <c r="H68" i="1"/>
  <c r="F68" i="1"/>
  <c r="I69" i="1"/>
  <c r="G69" i="1"/>
  <c r="J69" i="1"/>
  <c r="H69" i="1"/>
  <c r="F69" i="1"/>
  <c r="I70" i="1"/>
  <c r="G70" i="1"/>
  <c r="J70" i="1"/>
  <c r="H70" i="1"/>
  <c r="F70" i="1"/>
  <c r="I71" i="1"/>
  <c r="G71" i="1"/>
  <c r="J71" i="1"/>
  <c r="H71" i="1"/>
  <c r="F71" i="1"/>
  <c r="I72" i="1"/>
  <c r="G72" i="1"/>
  <c r="J72" i="1"/>
  <c r="H72" i="1"/>
  <c r="F72" i="1"/>
  <c r="I73" i="1"/>
  <c r="G73" i="1"/>
  <c r="J73" i="1"/>
  <c r="H73" i="1"/>
  <c r="F73" i="1"/>
  <c r="I74" i="1"/>
  <c r="G74" i="1"/>
  <c r="J74" i="1"/>
  <c r="H74" i="1"/>
  <c r="F74" i="1"/>
  <c r="I75" i="1"/>
  <c r="G75" i="1"/>
  <c r="J75" i="1"/>
  <c r="H75" i="1"/>
  <c r="F75" i="1"/>
  <c r="I76" i="1"/>
  <c r="G76" i="1"/>
  <c r="J76" i="1"/>
  <c r="H76" i="1"/>
  <c r="F76" i="1"/>
  <c r="I77" i="1"/>
  <c r="G77" i="1"/>
  <c r="J77" i="1"/>
  <c r="H77" i="1"/>
  <c r="F77" i="1"/>
  <c r="I78" i="1"/>
  <c r="G78" i="1"/>
  <c r="J78" i="1"/>
  <c r="H78" i="1"/>
  <c r="F78" i="1"/>
  <c r="I79" i="1"/>
  <c r="G79" i="1"/>
  <c r="J79" i="1"/>
  <c r="H79" i="1"/>
  <c r="F79" i="1"/>
  <c r="I80" i="1"/>
  <c r="G80" i="1"/>
  <c r="J80" i="1"/>
  <c r="H80" i="1"/>
  <c r="F80" i="1"/>
  <c r="I81" i="1"/>
  <c r="G81" i="1"/>
  <c r="J81" i="1"/>
  <c r="H81" i="1"/>
  <c r="F81" i="1"/>
  <c r="I82" i="1"/>
  <c r="G82" i="1"/>
  <c r="J82" i="1"/>
  <c r="H82" i="1"/>
  <c r="F82" i="1"/>
  <c r="I83" i="1"/>
  <c r="G83" i="1"/>
  <c r="J83" i="1"/>
  <c r="H83" i="1"/>
  <c r="F83" i="1"/>
  <c r="I84" i="1"/>
  <c r="G84" i="1"/>
  <c r="J84" i="1"/>
  <c r="H84" i="1"/>
  <c r="F84" i="1"/>
  <c r="I85" i="1"/>
  <c r="G85" i="1"/>
  <c r="J85" i="1"/>
  <c r="H85" i="1"/>
  <c r="F85" i="1"/>
  <c r="I86" i="1"/>
  <c r="G86" i="1"/>
  <c r="J86" i="1"/>
  <c r="H86" i="1"/>
  <c r="F86" i="1"/>
  <c r="I87" i="1"/>
  <c r="G87" i="1"/>
  <c r="J87" i="1"/>
  <c r="H87" i="1"/>
  <c r="F87" i="1"/>
  <c r="I88" i="1"/>
  <c r="G88" i="1"/>
  <c r="J88" i="1"/>
  <c r="H88" i="1"/>
  <c r="F88" i="1"/>
  <c r="I89" i="1"/>
  <c r="G89" i="1"/>
  <c r="J89" i="1"/>
  <c r="H89" i="1"/>
  <c r="F89" i="1"/>
  <c r="I90" i="1"/>
  <c r="G90" i="1"/>
  <c r="J90" i="1"/>
  <c r="H90" i="1"/>
  <c r="F90" i="1"/>
  <c r="I91" i="1"/>
  <c r="G91" i="1"/>
  <c r="J91" i="1"/>
  <c r="H91" i="1"/>
  <c r="F91" i="1"/>
  <c r="I92" i="1"/>
  <c r="G92" i="1"/>
  <c r="J92" i="1"/>
  <c r="H92" i="1"/>
  <c r="F92" i="1"/>
  <c r="I93" i="1"/>
  <c r="G93" i="1"/>
  <c r="J93" i="1"/>
  <c r="H93" i="1"/>
  <c r="F93" i="1"/>
  <c r="I94" i="1"/>
  <c r="G94" i="1"/>
  <c r="J94" i="1"/>
  <c r="H94" i="1"/>
  <c r="F94" i="1"/>
  <c r="I95" i="1"/>
  <c r="G95" i="1"/>
  <c r="J95" i="1"/>
  <c r="H95" i="1"/>
  <c r="F95" i="1"/>
  <c r="I96" i="1"/>
  <c r="G96" i="1"/>
  <c r="J96" i="1"/>
  <c r="H96" i="1"/>
  <c r="F96" i="1"/>
  <c r="I97" i="1"/>
  <c r="G97" i="1"/>
  <c r="J97" i="1"/>
  <c r="H97" i="1"/>
  <c r="F97" i="1"/>
  <c r="I98" i="1"/>
  <c r="G98" i="1"/>
  <c r="J98" i="1"/>
  <c r="H98" i="1"/>
  <c r="F98" i="1"/>
  <c r="I99" i="1"/>
  <c r="G99" i="1"/>
  <c r="J99" i="1"/>
  <c r="H99" i="1"/>
  <c r="F99" i="1"/>
  <c r="I100" i="1"/>
  <c r="G100" i="1"/>
  <c r="J100" i="1"/>
  <c r="H100" i="1"/>
  <c r="F100" i="1"/>
  <c r="I101" i="1"/>
  <c r="G101" i="1"/>
  <c r="J101" i="1"/>
  <c r="H101" i="1"/>
  <c r="F101" i="1"/>
  <c r="I102" i="1"/>
  <c r="G102" i="1"/>
  <c r="J102" i="1"/>
  <c r="H102" i="1"/>
  <c r="F102" i="1"/>
  <c r="I103" i="1"/>
  <c r="G103" i="1"/>
  <c r="J103" i="1"/>
  <c r="H103" i="1"/>
  <c r="F103" i="1"/>
  <c r="I104" i="1"/>
  <c r="G104" i="1"/>
  <c r="J104" i="1"/>
  <c r="H104" i="1"/>
  <c r="F104" i="1"/>
  <c r="I105" i="1"/>
  <c r="G105" i="1"/>
  <c r="J105" i="1"/>
  <c r="H105" i="1"/>
  <c r="F105" i="1"/>
  <c r="I106" i="1"/>
  <c r="G106" i="1"/>
  <c r="J106" i="1"/>
  <c r="H106" i="1"/>
  <c r="F106" i="1"/>
  <c r="I107" i="1"/>
  <c r="G107" i="1"/>
  <c r="J107" i="1"/>
  <c r="H107" i="1"/>
  <c r="F107" i="1"/>
  <c r="I108" i="1"/>
  <c r="G108" i="1"/>
  <c r="J108" i="1"/>
  <c r="H108" i="1"/>
  <c r="F108" i="1"/>
  <c r="I109" i="1"/>
  <c r="G109" i="1"/>
  <c r="J109" i="1"/>
  <c r="H109" i="1"/>
  <c r="F109" i="1"/>
  <c r="I110" i="1"/>
  <c r="G110" i="1"/>
  <c r="J110" i="1"/>
  <c r="H110" i="1"/>
  <c r="F110" i="1"/>
  <c r="I111" i="1"/>
  <c r="G111" i="1"/>
  <c r="J111" i="1"/>
  <c r="H111" i="1"/>
  <c r="F111" i="1"/>
  <c r="I112" i="1"/>
  <c r="G112" i="1"/>
  <c r="J112" i="1"/>
  <c r="H112" i="1"/>
  <c r="F112" i="1"/>
  <c r="I113" i="1"/>
  <c r="G113" i="1"/>
  <c r="J113" i="1"/>
  <c r="H113" i="1"/>
  <c r="F113" i="1"/>
  <c r="I114" i="1"/>
  <c r="G114" i="1"/>
  <c r="J114" i="1"/>
  <c r="H114" i="1"/>
  <c r="F114" i="1"/>
  <c r="I115" i="1"/>
  <c r="G115" i="1"/>
  <c r="J115" i="1"/>
  <c r="H115" i="1"/>
  <c r="F115" i="1"/>
  <c r="I116" i="1"/>
  <c r="G116" i="1"/>
  <c r="J116" i="1"/>
  <c r="H116" i="1"/>
  <c r="F116" i="1"/>
  <c r="I117" i="1"/>
  <c r="G117" i="1"/>
  <c r="J117" i="1"/>
  <c r="H117" i="1"/>
  <c r="F117" i="1"/>
  <c r="I118" i="1"/>
  <c r="G118" i="1"/>
  <c r="J118" i="1"/>
  <c r="H118" i="1"/>
  <c r="F118" i="1"/>
  <c r="I119" i="1"/>
  <c r="G119" i="1"/>
  <c r="J119" i="1"/>
  <c r="H119" i="1"/>
  <c r="F119" i="1"/>
  <c r="I120" i="1"/>
  <c r="G120" i="1"/>
  <c r="J120" i="1"/>
  <c r="H120" i="1"/>
  <c r="F120" i="1"/>
  <c r="I121" i="1"/>
  <c r="G121" i="1"/>
  <c r="J121" i="1"/>
  <c r="H121" i="1"/>
  <c r="F121" i="1"/>
  <c r="I122" i="1"/>
  <c r="G122" i="1"/>
  <c r="J122" i="1"/>
  <c r="H122" i="1"/>
  <c r="F122" i="1"/>
  <c r="I123" i="1"/>
  <c r="G123" i="1"/>
  <c r="J123" i="1"/>
  <c r="H123" i="1"/>
  <c r="F123" i="1"/>
  <c r="I124" i="1"/>
  <c r="G124" i="1"/>
  <c r="J124" i="1"/>
  <c r="H124" i="1"/>
  <c r="F124" i="1"/>
  <c r="I125" i="1"/>
  <c r="G125" i="1"/>
  <c r="J125" i="1"/>
  <c r="H125" i="1"/>
  <c r="F125" i="1"/>
  <c r="I126" i="1"/>
  <c r="G126" i="1"/>
  <c r="J126" i="1"/>
  <c r="H126" i="1"/>
  <c r="F126" i="1"/>
  <c r="I127" i="1"/>
  <c r="G127" i="1"/>
  <c r="J127" i="1"/>
  <c r="H127" i="1"/>
  <c r="F127" i="1"/>
  <c r="I20" i="2"/>
  <c r="G20" i="2"/>
  <c r="J20" i="2"/>
  <c r="H20" i="2"/>
  <c r="F20" i="2"/>
  <c r="I21" i="2"/>
  <c r="G21" i="2"/>
  <c r="J21" i="2"/>
  <c r="H21" i="2"/>
  <c r="F21" i="2"/>
  <c r="I22" i="2"/>
  <c r="G22" i="2"/>
  <c r="J22" i="2"/>
  <c r="H22" i="2"/>
  <c r="F22" i="2"/>
  <c r="I23" i="2"/>
  <c r="G23" i="2"/>
  <c r="J23" i="2"/>
  <c r="H23" i="2"/>
  <c r="F23" i="2"/>
  <c r="I24" i="2"/>
  <c r="G24" i="2"/>
  <c r="J24" i="2"/>
  <c r="H24" i="2"/>
  <c r="F24" i="2"/>
  <c r="I25" i="2"/>
  <c r="G25" i="2"/>
  <c r="J25" i="2"/>
  <c r="H25" i="2"/>
  <c r="F25" i="2"/>
  <c r="I26" i="2"/>
  <c r="G26" i="2"/>
  <c r="J26" i="2"/>
  <c r="H26" i="2"/>
  <c r="F26" i="2"/>
  <c r="I27" i="2"/>
  <c r="G27" i="2"/>
  <c r="J27" i="2"/>
  <c r="H27" i="2"/>
  <c r="F27" i="2"/>
  <c r="I28" i="2"/>
  <c r="G28" i="2"/>
  <c r="J28" i="2"/>
  <c r="H28" i="2"/>
  <c r="F28" i="2"/>
  <c r="I29" i="2"/>
  <c r="G29" i="2"/>
  <c r="J29" i="2"/>
  <c r="H29" i="2"/>
  <c r="F29" i="2"/>
  <c r="I30" i="2"/>
  <c r="G30" i="2"/>
  <c r="J30" i="2"/>
  <c r="H30" i="2"/>
  <c r="F30" i="2"/>
  <c r="I31" i="2"/>
  <c r="G31" i="2"/>
  <c r="J31" i="2"/>
  <c r="H31" i="2"/>
  <c r="F31" i="2"/>
  <c r="I32" i="2"/>
  <c r="G32" i="2"/>
  <c r="J32" i="2"/>
  <c r="H32" i="2"/>
  <c r="F32" i="2"/>
  <c r="I33" i="2"/>
  <c r="G33" i="2"/>
  <c r="J33" i="2"/>
  <c r="H33" i="2"/>
  <c r="F33" i="2"/>
  <c r="I34" i="2"/>
  <c r="G34" i="2"/>
  <c r="J34" i="2"/>
  <c r="H34" i="2"/>
  <c r="F34" i="2"/>
  <c r="I35" i="2"/>
  <c r="G35" i="2"/>
  <c r="J35" i="2"/>
  <c r="H35" i="2"/>
  <c r="F35" i="2"/>
  <c r="I36" i="2"/>
  <c r="G36" i="2"/>
  <c r="J36" i="2"/>
  <c r="H36" i="2"/>
  <c r="F36" i="2"/>
  <c r="I37" i="2"/>
  <c r="G37" i="2"/>
  <c r="J37" i="2"/>
  <c r="H37" i="2"/>
  <c r="F37" i="2"/>
  <c r="I38" i="2"/>
  <c r="G38" i="2"/>
  <c r="J38" i="2"/>
  <c r="H38" i="2"/>
  <c r="F38" i="2"/>
  <c r="I39" i="2"/>
  <c r="G39" i="2"/>
  <c r="J39" i="2"/>
  <c r="H39" i="2"/>
  <c r="F39" i="2"/>
  <c r="I40" i="2"/>
  <c r="G40" i="2"/>
  <c r="J40" i="2"/>
  <c r="H40" i="2"/>
  <c r="F40" i="2"/>
  <c r="I41" i="2"/>
  <c r="G41" i="2"/>
  <c r="J41" i="2"/>
  <c r="H41" i="2"/>
  <c r="F41" i="2"/>
  <c r="I42" i="2"/>
  <c r="G42" i="2"/>
  <c r="J42" i="2"/>
  <c r="H42" i="2"/>
  <c r="F42" i="2"/>
  <c r="I43" i="2"/>
  <c r="G43" i="2"/>
  <c r="J43" i="2"/>
  <c r="H43" i="2"/>
  <c r="F43" i="2"/>
  <c r="I44" i="2"/>
  <c r="G44" i="2"/>
  <c r="J44" i="2"/>
  <c r="H44" i="2"/>
  <c r="F44" i="2"/>
  <c r="I45" i="2"/>
  <c r="G45" i="2"/>
  <c r="J45" i="2"/>
  <c r="H45" i="2"/>
  <c r="F45" i="2"/>
  <c r="I46" i="2"/>
  <c r="G46" i="2"/>
  <c r="J46" i="2"/>
  <c r="H46" i="2"/>
  <c r="F46" i="2"/>
  <c r="I47" i="2"/>
  <c r="G47" i="2"/>
  <c r="J47" i="2"/>
  <c r="H47" i="2"/>
  <c r="F47" i="2"/>
  <c r="I48" i="2"/>
  <c r="G48" i="2"/>
  <c r="J48" i="2"/>
  <c r="H48" i="2"/>
  <c r="F48" i="2"/>
  <c r="I49" i="2"/>
  <c r="G49" i="2"/>
  <c r="J49" i="2"/>
  <c r="H49" i="2"/>
  <c r="F49" i="2"/>
  <c r="I50" i="2"/>
  <c r="G50" i="2"/>
  <c r="J50" i="2"/>
  <c r="H50" i="2"/>
  <c r="F50" i="2"/>
  <c r="I51" i="2"/>
  <c r="G51" i="2"/>
  <c r="J51" i="2"/>
  <c r="H51" i="2"/>
  <c r="F51" i="2"/>
  <c r="I52" i="2"/>
  <c r="G52" i="2"/>
  <c r="J52" i="2"/>
  <c r="H52" i="2"/>
  <c r="F52" i="2"/>
  <c r="I53" i="2"/>
  <c r="G53" i="2"/>
  <c r="J53" i="2"/>
  <c r="H53" i="2"/>
  <c r="F53" i="2"/>
  <c r="I54" i="2"/>
  <c r="G54" i="2"/>
  <c r="J54" i="2"/>
  <c r="H54" i="2"/>
  <c r="F54" i="2"/>
  <c r="I55" i="2"/>
  <c r="G55" i="2"/>
  <c r="J55" i="2"/>
  <c r="H55" i="2"/>
  <c r="F55" i="2"/>
  <c r="I56" i="2"/>
  <c r="G56" i="2"/>
  <c r="J56" i="2"/>
  <c r="H56" i="2"/>
  <c r="F56" i="2"/>
  <c r="I57" i="2"/>
  <c r="G57" i="2"/>
  <c r="J57" i="2"/>
  <c r="H57" i="2"/>
  <c r="F57" i="2"/>
  <c r="I58" i="2"/>
  <c r="G58" i="2"/>
  <c r="J58" i="2"/>
  <c r="H58" i="2"/>
  <c r="F58" i="2"/>
  <c r="I59" i="2"/>
  <c r="G59" i="2"/>
  <c r="J59" i="2"/>
  <c r="H59" i="2"/>
  <c r="F59" i="2"/>
  <c r="I60" i="2"/>
  <c r="G60" i="2"/>
  <c r="J60" i="2"/>
  <c r="H60" i="2"/>
  <c r="F60" i="2"/>
  <c r="I61" i="2"/>
  <c r="G61" i="2"/>
  <c r="J61" i="2"/>
  <c r="H61" i="2"/>
  <c r="F61" i="2"/>
  <c r="I62" i="2"/>
  <c r="G62" i="2"/>
  <c r="J62" i="2"/>
  <c r="H62" i="2"/>
  <c r="F62" i="2"/>
  <c r="I63" i="2"/>
  <c r="G63" i="2"/>
  <c r="J63" i="2"/>
  <c r="H63" i="2"/>
  <c r="F63" i="2"/>
  <c r="I64" i="2"/>
  <c r="G64" i="2"/>
  <c r="J64" i="2"/>
  <c r="H64" i="2"/>
  <c r="F64" i="2"/>
  <c r="I65" i="2"/>
  <c r="G65" i="2"/>
  <c r="J65" i="2"/>
  <c r="H65" i="2"/>
  <c r="F65" i="2"/>
  <c r="I66" i="2"/>
  <c r="G66" i="2"/>
  <c r="J66" i="2"/>
  <c r="H66" i="2"/>
  <c r="F66" i="2"/>
  <c r="I67" i="2"/>
  <c r="G67" i="2"/>
  <c r="J67" i="2"/>
  <c r="H67" i="2"/>
  <c r="F67" i="2"/>
  <c r="I68" i="2"/>
  <c r="G68" i="2"/>
  <c r="J68" i="2"/>
  <c r="H68" i="2"/>
  <c r="F68" i="2"/>
  <c r="I69" i="2"/>
  <c r="G69" i="2"/>
  <c r="J69" i="2"/>
  <c r="H69" i="2"/>
  <c r="F69" i="2"/>
  <c r="I70" i="2"/>
  <c r="G70" i="2"/>
  <c r="J70" i="2"/>
  <c r="H70" i="2"/>
  <c r="F70" i="2"/>
  <c r="I71" i="2"/>
  <c r="G71" i="2"/>
  <c r="J71" i="2"/>
  <c r="H71" i="2"/>
  <c r="F71" i="2"/>
  <c r="I72" i="2"/>
  <c r="G72" i="2"/>
  <c r="J72" i="2"/>
  <c r="H72" i="2"/>
  <c r="F72" i="2"/>
  <c r="I73" i="2"/>
  <c r="G73" i="2"/>
  <c r="J73" i="2"/>
  <c r="H73" i="2"/>
  <c r="F73" i="2"/>
  <c r="I74" i="2"/>
  <c r="G74" i="2"/>
  <c r="J74" i="2"/>
  <c r="H74" i="2"/>
  <c r="F74" i="2"/>
  <c r="I75" i="2"/>
  <c r="G75" i="2"/>
  <c r="J75" i="2"/>
  <c r="H75" i="2"/>
  <c r="F75" i="2"/>
  <c r="I76" i="2"/>
  <c r="G76" i="2"/>
  <c r="J76" i="2"/>
  <c r="H76" i="2"/>
  <c r="F76" i="2"/>
  <c r="I77" i="2"/>
  <c r="G77" i="2"/>
  <c r="J77" i="2"/>
  <c r="H77" i="2"/>
  <c r="F77" i="2"/>
  <c r="I78" i="2"/>
  <c r="G78" i="2"/>
  <c r="J78" i="2"/>
  <c r="H78" i="2"/>
  <c r="F78" i="2"/>
  <c r="I79" i="2"/>
  <c r="G79" i="2"/>
  <c r="J79" i="2"/>
  <c r="H79" i="2"/>
  <c r="F79" i="2"/>
  <c r="I80" i="2"/>
  <c r="G80" i="2"/>
  <c r="J80" i="2"/>
  <c r="H80" i="2"/>
  <c r="F80" i="2"/>
  <c r="I81" i="2"/>
  <c r="G81" i="2"/>
  <c r="J81" i="2"/>
  <c r="H81" i="2"/>
  <c r="F81" i="2"/>
  <c r="I82" i="2"/>
  <c r="G82" i="2"/>
  <c r="J82" i="2"/>
  <c r="H82" i="2"/>
  <c r="F82" i="2"/>
  <c r="I83" i="2"/>
  <c r="G83" i="2"/>
  <c r="J83" i="2"/>
  <c r="H83" i="2"/>
  <c r="F83" i="2"/>
  <c r="I84" i="2"/>
  <c r="G84" i="2"/>
  <c r="J84" i="2"/>
  <c r="H84" i="2"/>
  <c r="F84" i="2"/>
  <c r="I85" i="2"/>
  <c r="G85" i="2"/>
  <c r="J85" i="2"/>
  <c r="H85" i="2"/>
  <c r="F85" i="2"/>
</calcChain>
</file>

<file path=xl/sharedStrings.xml><?xml version="1.0" encoding="utf-8"?>
<sst xmlns="http://schemas.openxmlformats.org/spreadsheetml/2006/main" count="548" uniqueCount="195">
  <si>
    <t xml:space="preserve">Časový plán etapy: </t>
  </si>
  <si>
    <t>čas startu etapy</t>
  </si>
  <si>
    <t>slavnostní start</t>
  </si>
  <si>
    <t>ostrý start hh:mm</t>
  </si>
  <si>
    <t>průměrné rychlosti (km/h)</t>
  </si>
  <si>
    <t>a</t>
  </si>
  <si>
    <t>b</t>
  </si>
  <si>
    <t>poznámka</t>
  </si>
  <si>
    <t>místo</t>
  </si>
  <si>
    <t>kilometr</t>
  </si>
  <si>
    <t>rozsah časů</t>
  </si>
  <si>
    <t>čas absolutní a</t>
  </si>
  <si>
    <t>čas absolutní b</t>
  </si>
  <si>
    <t>čas relativní a</t>
  </si>
  <si>
    <t>čas relativní b</t>
  </si>
  <si>
    <t>ITINERÁŘ</t>
  </si>
  <si>
    <t>(km)</t>
  </si>
  <si>
    <t>(hh:mm - hh:mm)</t>
  </si>
  <si>
    <t>(hh:mm)</t>
  </si>
  <si>
    <t>START</t>
  </si>
  <si>
    <t>Slavnostní start</t>
  </si>
  <si>
    <t>Jeseník, st. Priessnitzova</t>
  </si>
  <si>
    <t>railway crossing</t>
  </si>
  <si>
    <t>rovně</t>
  </si>
  <si>
    <t>st. Puškinova</t>
  </si>
  <si>
    <t>vpravo</t>
  </si>
  <si>
    <t>st. Lipovská</t>
  </si>
  <si>
    <t>vlevo</t>
  </si>
  <si>
    <t>st. Jaroslava Ježka</t>
  </si>
  <si>
    <t>st. Denisova</t>
  </si>
  <si>
    <t>st. U Bělidla</t>
  </si>
  <si>
    <t>OSTRÝ START</t>
  </si>
  <si>
    <t>Kareta</t>
  </si>
  <si>
    <t>Lipová Lázně</t>
  </si>
  <si>
    <t xml:space="preserve">crossroad </t>
  </si>
  <si>
    <t>Ramzová</t>
  </si>
  <si>
    <t>GPM</t>
  </si>
  <si>
    <t>760 m n. m</t>
  </si>
  <si>
    <t>Ramzovské sedlo</t>
  </si>
  <si>
    <t>Ostružná</t>
  </si>
  <si>
    <t>13:48 - 13:50</t>
  </si>
  <si>
    <r>
      <t>railway crossing</t>
    </r>
    <r>
      <rPr>
        <sz val="10"/>
        <color indexed="10"/>
        <rFont val="Arial"/>
        <family val="2"/>
        <charset val="238"/>
      </rPr>
      <t>!!!</t>
    </r>
  </si>
  <si>
    <r>
      <t>tunnel</t>
    </r>
    <r>
      <rPr>
        <sz val="10"/>
        <color indexed="10"/>
        <rFont val="Arial"/>
        <family val="2"/>
        <charset val="238"/>
      </rPr>
      <t>!!!</t>
    </r>
  </si>
  <si>
    <t>Branná</t>
  </si>
  <si>
    <t>Nové Losiny</t>
  </si>
  <si>
    <t>Jindřichov</t>
  </si>
  <si>
    <t>crossroad</t>
  </si>
  <si>
    <t>Pusté Žibřidovice</t>
  </si>
  <si>
    <t>Žárová</t>
  </si>
  <si>
    <t>Velké Losiny</t>
  </si>
  <si>
    <t>Rapotín</t>
  </si>
  <si>
    <t>Petrov nad Desnou</t>
  </si>
  <si>
    <t>Sobotín</t>
  </si>
  <si>
    <t>Skřítek</t>
  </si>
  <si>
    <t>Stará Ves</t>
  </si>
  <si>
    <t>Rýmařov - Janovice</t>
  </si>
  <si>
    <t xml:space="preserve">Rýmařov </t>
  </si>
  <si>
    <t>SPRINT</t>
  </si>
  <si>
    <t>st. Opavská</t>
  </si>
  <si>
    <t>st. Rudé Armády</t>
  </si>
  <si>
    <t>BUFET</t>
  </si>
  <si>
    <t>END</t>
  </si>
  <si>
    <t>Horní Moravice</t>
  </si>
  <si>
    <t>Dolní Moravice</t>
  </si>
  <si>
    <t>Velká Šťáhle</t>
  </si>
  <si>
    <t>Břidličná</t>
  </si>
  <si>
    <t>Vajglov</t>
  </si>
  <si>
    <t>Restaurace</t>
  </si>
  <si>
    <t>Albrechtice u Rýmařova</t>
  </si>
  <si>
    <t>st. Třída Hrdinů</t>
  </si>
  <si>
    <t>1. ROUND</t>
  </si>
  <si>
    <t>Náměstí Míru</t>
  </si>
  <si>
    <t>st. Husova</t>
  </si>
  <si>
    <t>st. Pivovarská</t>
  </si>
  <si>
    <t>st. Sokolovská</t>
  </si>
  <si>
    <t>st. Julia Fučíka</t>
  </si>
  <si>
    <t>Rýmařov Janovice</t>
  </si>
  <si>
    <t>Nové Pole</t>
  </si>
  <si>
    <t>Stříbrné Hory</t>
  </si>
  <si>
    <t>Skály</t>
  </si>
  <si>
    <t>st. Okružní</t>
  </si>
  <si>
    <t>2. ROUND</t>
  </si>
  <si>
    <t>3. ROUND</t>
  </si>
  <si>
    <t>FINISH</t>
  </si>
  <si>
    <t>Rýmařov, Náměstí Míru</t>
  </si>
  <si>
    <t>Krnov, st. Hlavní náměstí</t>
  </si>
  <si>
    <t xml:space="preserve">roundabout </t>
  </si>
  <si>
    <t>st. Chářovská</t>
  </si>
  <si>
    <t>st. Čsl. Armády</t>
  </si>
  <si>
    <t>Býkov</t>
  </si>
  <si>
    <t>Býkov Láryšov</t>
  </si>
  <si>
    <t>Láryšov</t>
  </si>
  <si>
    <t>Krnov</t>
  </si>
  <si>
    <t>lázně</t>
  </si>
  <si>
    <t>st. Revoluční</t>
  </si>
  <si>
    <t>st. Bruntálská</t>
  </si>
  <si>
    <t>Zátor – Loučky</t>
  </si>
  <si>
    <t>Nové Heřmínovy</t>
  </si>
  <si>
    <t xml:space="preserve">Bruntál </t>
  </si>
  <si>
    <t>st. Krnovská</t>
  </si>
  <si>
    <t>st. Nádražní</t>
  </si>
  <si>
    <t>st. Dukelská</t>
  </si>
  <si>
    <t>st. Jesenická</t>
  </si>
  <si>
    <t>st. Rýmařovská</t>
  </si>
  <si>
    <t>Václavov u Bruntálu</t>
  </si>
  <si>
    <t>Malá Šťáhle</t>
  </si>
  <si>
    <t>Rýmařov</t>
  </si>
  <si>
    <t>Horní Město</t>
  </si>
  <si>
    <t>Tvrdkov</t>
  </si>
  <si>
    <t>Dolní Lipina</t>
  </si>
  <si>
    <t>Horní Lipina</t>
  </si>
  <si>
    <t>Hrabišín</t>
  </si>
  <si>
    <t>Nový Malín</t>
  </si>
  <si>
    <t>Šumperk</t>
  </si>
  <si>
    <t>st. Vikýřovická</t>
  </si>
  <si>
    <t>Hraběšice</t>
  </si>
  <si>
    <r>
      <t>vpravo</t>
    </r>
    <r>
      <rPr>
        <sz val="10"/>
        <color indexed="25"/>
        <rFont val="Arial"/>
        <family val="2"/>
        <charset val="238"/>
      </rPr>
      <t>!!!</t>
    </r>
  </si>
  <si>
    <t>Maršíkov</t>
  </si>
  <si>
    <t>Loučná nad Desnou</t>
  </si>
  <si>
    <t>Kouty nad Desnou Areal K2</t>
  </si>
  <si>
    <t>Dlouhé Stráně</t>
  </si>
  <si>
    <t>Vápenná</t>
  </si>
  <si>
    <t>Žulová</t>
  </si>
  <si>
    <r>
      <t>crossroad</t>
    </r>
    <r>
      <rPr>
        <sz val="10"/>
        <color indexed="10"/>
        <rFont val="Arial"/>
        <family val="2"/>
        <charset val="238"/>
      </rPr>
      <t>!!! (ostře)</t>
    </r>
  </si>
  <si>
    <t>Skorošice</t>
  </si>
  <si>
    <t>Bergov</t>
  </si>
  <si>
    <t>Vlčice</t>
  </si>
  <si>
    <t>Uhelná</t>
  </si>
  <si>
    <t>Javorník</t>
  </si>
  <si>
    <t>Bernartice</t>
  </si>
  <si>
    <t>Horní Heřmanice</t>
  </si>
  <si>
    <t>Velká Kraš</t>
  </si>
  <si>
    <t>Vidnava</t>
  </si>
  <si>
    <t>Pavé</t>
  </si>
  <si>
    <t>Náměstí Hrdinů</t>
  </si>
  <si>
    <t>Velké Kunětice</t>
  </si>
  <si>
    <t>crossroad (Bridge)</t>
  </si>
  <si>
    <t>Supíkovice</t>
  </si>
  <si>
    <t>Písečná</t>
  </si>
  <si>
    <t xml:space="preserve">vpravo </t>
  </si>
  <si>
    <r>
      <t>crossroad</t>
    </r>
    <r>
      <rPr>
        <sz val="10"/>
        <color indexed="10"/>
        <rFont val="Arial"/>
        <family val="2"/>
        <charset val="238"/>
      </rPr>
      <t>!!! (ostře) (Bridge)</t>
    </r>
  </si>
  <si>
    <t>780 m. n m.</t>
  </si>
  <si>
    <t>Rejvíz</t>
  </si>
  <si>
    <t>Zlaté Hory – Dolní Údolí</t>
  </si>
  <si>
    <t>Zlaté Hory – Horní Údolí</t>
  </si>
  <si>
    <t>700 m. n m.</t>
  </si>
  <si>
    <t>Příčný Vrch</t>
  </si>
  <si>
    <t>Heřmanovice</t>
  </si>
  <si>
    <t>Vrbno pod Pradědem – Mnichov</t>
  </si>
  <si>
    <t>Vrbno pod Pradědem</t>
  </si>
  <si>
    <t>roundabout</t>
  </si>
  <si>
    <t xml:space="preserve">Vrbno pod Pradědem </t>
  </si>
  <si>
    <t>Pustá Rudná</t>
  </si>
  <si>
    <t>Andělská Hora</t>
  </si>
  <si>
    <t>Světla Hora</t>
  </si>
  <si>
    <t>Staré Město</t>
  </si>
  <si>
    <t>Staré Město – Nová Véska</t>
  </si>
  <si>
    <t>Rudná pod Pradědem</t>
  </si>
  <si>
    <t>Malá Morávka</t>
  </si>
  <si>
    <t>Obecní úřad</t>
  </si>
  <si>
    <t>785 m. n m.</t>
  </si>
  <si>
    <t>Hvězda</t>
  </si>
  <si>
    <t>Karlova Studánka</t>
  </si>
  <si>
    <t>Ludvíkov</t>
  </si>
  <si>
    <t>Vidly</t>
  </si>
  <si>
    <t>840 m. n m.</t>
  </si>
  <si>
    <t>Bělá pod Pradědem</t>
  </si>
  <si>
    <t>Bělá pod Pradědem – Domašov</t>
  </si>
  <si>
    <t>Bělá pod Pradědem – Adolfovice</t>
  </si>
  <si>
    <t>Jeseník</t>
  </si>
  <si>
    <t>st. Šumperská</t>
  </si>
  <si>
    <t>st. Priessnitzova</t>
  </si>
  <si>
    <t>Hotel Priessnitz</t>
  </si>
  <si>
    <t>14:43 - 15:06</t>
  </si>
  <si>
    <t>Etapa</t>
  </si>
  <si>
    <t>Datum</t>
  </si>
  <si>
    <t>Start-místo</t>
  </si>
  <si>
    <t>Délka-km</t>
  </si>
  <si>
    <t>Start-čas</t>
  </si>
  <si>
    <t>Cíl-místo</t>
  </si>
  <si>
    <t>Cíl-čas</t>
  </si>
  <si>
    <t>Poznámka</t>
  </si>
  <si>
    <t>2.</t>
  </si>
  <si>
    <t>16:51 – 17:11</t>
  </si>
  <si>
    <t>15:31 – 15:52</t>
  </si>
  <si>
    <t>14:43 – 15:06</t>
  </si>
  <si>
    <t>Celkem km</t>
  </si>
  <si>
    <t>Prolog</t>
  </si>
  <si>
    <t>1.</t>
  </si>
  <si>
    <t xml:space="preserve">3. </t>
  </si>
  <si>
    <t>Rozpis etap Závodu Míru 2017</t>
  </si>
  <si>
    <t>18:20 - 18:30</t>
  </si>
  <si>
    <t>1. Etapa Jeseník – Rýmařov, 2.6.2017</t>
  </si>
  <si>
    <t>2. Etapa Krnov – Dlouhé Stráně, 3.6.2017</t>
  </si>
  <si>
    <t>3. Etapa Jeseník – Jeseník, 4.6.2017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</si>
</sst>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0.0"/>
    <numFmt numFmtId="166" formatCode="h:mm;@"/>
    <numFmt numFmtId="167" formatCode="hh:mm:ss"/>
    <numFmt numFmtId="168" formatCode="h:mm:ss;@"/>
  </numFmts>
  <fonts count="11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color indexed="25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25"/>
      </patternFill>
    </fill>
    <fill>
      <patternFill patternType="solid">
        <fgColor indexed="15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50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indexed="50"/>
        <bgColor indexed="11"/>
      </patternFill>
    </fill>
    <fill>
      <patternFill patternType="solid">
        <fgColor indexed="25"/>
        <bgColor indexed="10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Font="1" applyBorder="1"/>
    <xf numFmtId="0" fontId="0" fillId="0" borderId="5" xfId="0" applyFont="1" applyBorder="1"/>
    <xf numFmtId="164" fontId="0" fillId="3" borderId="6" xfId="0" applyNumberFormat="1" applyFill="1" applyBorder="1"/>
    <xf numFmtId="2" fontId="0" fillId="3" borderId="3" xfId="0" applyNumberFormat="1" applyFill="1" applyBorder="1"/>
    <xf numFmtId="164" fontId="0" fillId="0" borderId="0" xfId="0" applyNumberFormat="1"/>
    <xf numFmtId="0" fontId="0" fillId="0" borderId="7" xfId="0" applyFont="1" applyBorder="1"/>
    <xf numFmtId="0" fontId="0" fillId="0" borderId="8" xfId="0" applyFont="1" applyBorder="1"/>
    <xf numFmtId="2" fontId="0" fillId="3" borderId="9" xfId="0" applyNumberForma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165" fontId="0" fillId="6" borderId="11" xfId="0" applyNumberFormat="1" applyFill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7" fontId="0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3" fillId="7" borderId="17" xfId="0" applyFont="1" applyFill="1" applyBorder="1" applyAlignment="1">
      <alignment horizontal="left"/>
    </xf>
    <xf numFmtId="0" fontId="4" fillId="7" borderId="17" xfId="0" applyFont="1" applyFill="1" applyBorder="1" applyAlignment="1">
      <alignment horizontal="left" wrapText="1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center"/>
    </xf>
    <xf numFmtId="165" fontId="0" fillId="6" borderId="10" xfId="0" applyNumberForma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6" borderId="17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6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65" fontId="0" fillId="6" borderId="17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65" fontId="0" fillId="6" borderId="12" xfId="0" applyNumberFormat="1" applyFill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vertical="center" wrapText="1"/>
    </xf>
    <xf numFmtId="166" fontId="0" fillId="0" borderId="19" xfId="0" applyNumberFormat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0" fillId="6" borderId="18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Font="1" applyBorder="1"/>
    <xf numFmtId="0" fontId="0" fillId="0" borderId="19" xfId="0" applyFont="1" applyBorder="1" applyAlignment="1">
      <alignment vertical="center"/>
    </xf>
    <xf numFmtId="0" fontId="0" fillId="6" borderId="10" xfId="0" applyFont="1" applyFill="1" applyBorder="1"/>
    <xf numFmtId="0" fontId="0" fillId="0" borderId="19" xfId="0" applyFill="1" applyBorder="1" applyAlignment="1">
      <alignment vertical="center"/>
    </xf>
    <xf numFmtId="0" fontId="0" fillId="6" borderId="10" xfId="0" applyFont="1" applyFill="1" applyBorder="1" applyAlignment="1">
      <alignment horizontal="left" wrapText="1"/>
    </xf>
    <xf numFmtId="0" fontId="0" fillId="0" borderId="19" xfId="0" applyBorder="1" applyAlignment="1"/>
    <xf numFmtId="0" fontId="0" fillId="6" borderId="10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21" xfId="0" applyBorder="1" applyAlignment="1"/>
    <xf numFmtId="0" fontId="3" fillId="9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3" fillId="3" borderId="10" xfId="0" applyFont="1" applyFill="1" applyBorder="1" applyAlignment="1">
      <alignment horizontal="center"/>
    </xf>
    <xf numFmtId="0" fontId="0" fillId="3" borderId="10" xfId="0" applyFont="1" applyFill="1" applyBorder="1"/>
    <xf numFmtId="0" fontId="0" fillId="6" borderId="19" xfId="0" applyFont="1" applyFill="1" applyBorder="1" applyAlignment="1"/>
    <xf numFmtId="0" fontId="0" fillId="9" borderId="10" xfId="0" applyFont="1" applyFill="1" applyBorder="1" applyAlignment="1">
      <alignment horizontal="center"/>
    </xf>
    <xf numFmtId="0" fontId="0" fillId="9" borderId="19" xfId="0" applyFont="1" applyFill="1" applyBorder="1" applyAlignment="1"/>
    <xf numFmtId="0" fontId="3" fillId="5" borderId="10" xfId="0" applyFont="1" applyFill="1" applyBorder="1" applyAlignment="1"/>
    <xf numFmtId="0" fontId="0" fillId="0" borderId="0" xfId="0" applyFill="1"/>
    <xf numFmtId="0" fontId="0" fillId="0" borderId="0" xfId="0" applyFill="1" applyBorder="1"/>
    <xf numFmtId="167" fontId="0" fillId="0" borderId="10" xfId="0" applyNumberFormat="1" applyBorder="1" applyAlignment="1">
      <alignment horizontal="center" vertical="center"/>
    </xf>
    <xf numFmtId="0" fontId="0" fillId="7" borderId="11" xfId="0" applyFont="1" applyFill="1" applyBorder="1" applyAlignment="1">
      <alignment wrapText="1"/>
    </xf>
    <xf numFmtId="0" fontId="3" fillId="11" borderId="16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65" fontId="4" fillId="6" borderId="1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ont="1" applyFill="1" applyBorder="1" applyAlignment="1">
      <alignment wrapText="1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4" xfId="0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0" fontId="0" fillId="0" borderId="19" xfId="0" applyFont="1" applyBorder="1" applyAlignment="1"/>
    <xf numFmtId="0" fontId="4" fillId="6" borderId="10" xfId="0" applyFont="1" applyFill="1" applyBorder="1" applyAlignment="1">
      <alignment wrapText="1"/>
    </xf>
    <xf numFmtId="0" fontId="0" fillId="6" borderId="11" xfId="0" applyFont="1" applyFill="1" applyBorder="1"/>
    <xf numFmtId="0" fontId="0" fillId="1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/>
    <xf numFmtId="0" fontId="0" fillId="6" borderId="26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/>
    <xf numFmtId="0" fontId="0" fillId="0" borderId="21" xfId="0" applyFont="1" applyFill="1" applyBorder="1" applyAlignment="1"/>
    <xf numFmtId="0" fontId="0" fillId="6" borderId="13" xfId="0" applyFont="1" applyFill="1" applyBorder="1" applyAlignment="1">
      <alignment wrapText="1"/>
    </xf>
    <xf numFmtId="166" fontId="0" fillId="0" borderId="12" xfId="0" applyNumberFormat="1" applyBorder="1" applyAlignment="1">
      <alignment horizontal="center" vertical="center"/>
    </xf>
    <xf numFmtId="0" fontId="0" fillId="0" borderId="21" xfId="0" applyFont="1" applyBorder="1" applyAlignment="1"/>
    <xf numFmtId="0" fontId="0" fillId="0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9" fillId="0" borderId="10" xfId="0" applyFont="1" applyBorder="1"/>
    <xf numFmtId="49" fontId="2" fillId="0" borderId="10" xfId="0" applyNumberFormat="1" applyFont="1" applyBorder="1"/>
    <xf numFmtId="0" fontId="0" fillId="0" borderId="10" xfId="0" applyBorder="1"/>
    <xf numFmtId="0" fontId="2" fillId="0" borderId="0" xfId="0" applyFont="1" applyFill="1" applyBorder="1" applyAlignment="1">
      <alignment horizontal="center"/>
    </xf>
    <xf numFmtId="0" fontId="10" fillId="0" borderId="10" xfId="0" applyFont="1" applyBorder="1"/>
    <xf numFmtId="14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7"/>
  <sheetViews>
    <sheetView workbookViewId="0">
      <selection activeCell="C23" sqref="C23"/>
    </sheetView>
  </sheetViews>
  <sheetFormatPr defaultColWidth="11.5703125" defaultRowHeight="12.75" x14ac:dyDescent="0.2"/>
  <cols>
    <col min="1" max="1" width="11.140625" customWidth="1"/>
    <col min="2" max="2" width="16.5703125" customWidth="1"/>
    <col min="3" max="3" width="23.140625" customWidth="1"/>
    <col min="4" max="4" width="8.140625" customWidth="1"/>
    <col min="5" max="5" width="8" customWidth="1"/>
    <col min="6" max="6" width="16.5703125" customWidth="1"/>
    <col min="7" max="8" width="14.28515625" customWidth="1"/>
    <col min="9" max="9" width="13.5703125" customWidth="1"/>
    <col min="10" max="10" width="13.140625" customWidth="1"/>
  </cols>
  <sheetData>
    <row r="1" spans="1:10" ht="18" x14ac:dyDescent="0.25">
      <c r="A1" s="1" t="s">
        <v>0</v>
      </c>
      <c r="B1" s="1"/>
    </row>
    <row r="3" spans="1:10" ht="18" x14ac:dyDescent="0.25">
      <c r="A3" s="2" t="s">
        <v>192</v>
      </c>
      <c r="B3" s="2"/>
      <c r="C3" s="3"/>
      <c r="D3" s="3"/>
      <c r="E3" s="3"/>
      <c r="J3" s="4"/>
    </row>
    <row r="5" spans="1:10" x14ac:dyDescent="0.2">
      <c r="A5" s="5" t="s">
        <v>1</v>
      </c>
      <c r="B5" s="6"/>
      <c r="C5" s="7"/>
    </row>
    <row r="6" spans="1:10" x14ac:dyDescent="0.2">
      <c r="A6" s="5" t="s">
        <v>2</v>
      </c>
      <c r="B6" s="6"/>
      <c r="C6" s="8">
        <v>0.5625</v>
      </c>
    </row>
    <row r="7" spans="1:10" x14ac:dyDescent="0.2">
      <c r="A7" s="9" t="s">
        <v>3</v>
      </c>
      <c r="B7" s="10"/>
      <c r="C7" s="11">
        <v>0.56944444444444442</v>
      </c>
    </row>
    <row r="9" spans="1:10" x14ac:dyDescent="0.2">
      <c r="A9" s="5" t="s">
        <v>4</v>
      </c>
      <c r="B9" s="6"/>
      <c r="C9" s="7"/>
    </row>
    <row r="10" spans="1:10" x14ac:dyDescent="0.2">
      <c r="A10" s="5" t="s">
        <v>5</v>
      </c>
      <c r="B10" s="6"/>
      <c r="C10" s="12">
        <v>42</v>
      </c>
      <c r="D10" s="13"/>
      <c r="E10" s="13"/>
      <c r="F10" s="13"/>
      <c r="G10" s="13"/>
    </row>
    <row r="11" spans="1:10" x14ac:dyDescent="0.2">
      <c r="A11" s="14" t="s">
        <v>6</v>
      </c>
      <c r="B11" s="15"/>
      <c r="C11" s="16">
        <v>38</v>
      </c>
      <c r="D11" s="13"/>
      <c r="E11" s="13"/>
      <c r="F11" s="13"/>
      <c r="G11" s="13"/>
    </row>
    <row r="12" spans="1:10" x14ac:dyDescent="0.2">
      <c r="D12" s="13"/>
      <c r="E12" s="13"/>
      <c r="F12" s="13"/>
      <c r="G12" s="13"/>
    </row>
    <row r="13" spans="1:10" x14ac:dyDescent="0.2">
      <c r="A13" s="17"/>
      <c r="B13" s="18" t="s">
        <v>7</v>
      </c>
      <c r="C13" s="18" t="s">
        <v>8</v>
      </c>
      <c r="D13" s="17" t="s">
        <v>9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13</v>
      </c>
      <c r="J13" s="17" t="s">
        <v>14</v>
      </c>
    </row>
    <row r="14" spans="1:10" x14ac:dyDescent="0.2">
      <c r="A14" s="19"/>
      <c r="B14" s="20"/>
      <c r="C14" s="20" t="s">
        <v>15</v>
      </c>
      <c r="D14" s="21" t="s">
        <v>16</v>
      </c>
      <c r="E14" s="21" t="s">
        <v>16</v>
      </c>
      <c r="F14" s="17" t="s">
        <v>17</v>
      </c>
      <c r="G14" s="17" t="s">
        <v>18</v>
      </c>
      <c r="H14" s="17" t="s">
        <v>18</v>
      </c>
      <c r="I14" s="17" t="s">
        <v>18</v>
      </c>
      <c r="J14" s="21" t="s">
        <v>18</v>
      </c>
    </row>
    <row r="15" spans="1:10" ht="21.6" customHeight="1" x14ac:dyDescent="0.2">
      <c r="A15" s="22" t="s">
        <v>19</v>
      </c>
      <c r="B15" s="23" t="s">
        <v>20</v>
      </c>
      <c r="C15" s="24" t="s">
        <v>21</v>
      </c>
      <c r="D15" s="25"/>
      <c r="E15" s="25"/>
      <c r="F15" s="26">
        <v>0.5625</v>
      </c>
      <c r="G15" s="27">
        <v>0.5625</v>
      </c>
      <c r="H15" s="27">
        <v>0.5625</v>
      </c>
      <c r="I15" s="28">
        <v>0.5625</v>
      </c>
      <c r="J15" s="27">
        <v>0.5625</v>
      </c>
    </row>
    <row r="16" spans="1:10" x14ac:dyDescent="0.2">
      <c r="A16" s="29"/>
      <c r="B16" s="30" t="s">
        <v>22</v>
      </c>
      <c r="C16" s="24"/>
      <c r="D16" s="25"/>
      <c r="E16" s="25"/>
      <c r="F16" s="26"/>
      <c r="G16" s="27"/>
      <c r="H16" s="27"/>
      <c r="I16" s="28"/>
      <c r="J16" s="27"/>
    </row>
    <row r="17" spans="1:10" x14ac:dyDescent="0.2">
      <c r="A17" s="29"/>
      <c r="B17" s="30" t="s">
        <v>23</v>
      </c>
      <c r="C17" s="24" t="s">
        <v>24</v>
      </c>
      <c r="D17" s="25"/>
      <c r="E17" s="25"/>
      <c r="F17" s="26"/>
      <c r="G17" s="27"/>
      <c r="H17" s="27"/>
      <c r="I17" s="28"/>
      <c r="J17" s="27"/>
    </row>
    <row r="18" spans="1:10" x14ac:dyDescent="0.2">
      <c r="A18" s="29"/>
      <c r="B18" s="30" t="s">
        <v>25</v>
      </c>
      <c r="C18" s="24" t="s">
        <v>26</v>
      </c>
      <c r="D18" s="25"/>
      <c r="E18" s="25"/>
      <c r="F18" s="26"/>
      <c r="G18" s="27"/>
      <c r="H18" s="27"/>
      <c r="I18" s="28"/>
      <c r="J18" s="27"/>
    </row>
    <row r="19" spans="1:10" x14ac:dyDescent="0.2">
      <c r="A19" s="31"/>
      <c r="B19" s="32" t="s">
        <v>27</v>
      </c>
      <c r="C19" s="33" t="s">
        <v>28</v>
      </c>
      <c r="D19" s="25"/>
      <c r="E19" s="25"/>
      <c r="F19" s="26"/>
      <c r="G19" s="27"/>
      <c r="H19" s="27"/>
      <c r="I19" s="28"/>
      <c r="J19" s="27"/>
    </row>
    <row r="20" spans="1:10" x14ac:dyDescent="0.2">
      <c r="A20" s="34"/>
      <c r="B20" s="30" t="s">
        <v>27</v>
      </c>
      <c r="C20" s="24" t="s">
        <v>29</v>
      </c>
      <c r="D20" s="25"/>
      <c r="E20" s="25"/>
      <c r="F20" s="26"/>
      <c r="G20" s="27"/>
      <c r="H20" s="27"/>
      <c r="I20" s="28"/>
      <c r="J20" s="27"/>
    </row>
    <row r="21" spans="1:10" x14ac:dyDescent="0.2">
      <c r="A21" s="34"/>
      <c r="B21" s="30" t="s">
        <v>25</v>
      </c>
      <c r="C21" s="24" t="s">
        <v>30</v>
      </c>
      <c r="D21" s="25"/>
      <c r="E21" s="25"/>
      <c r="F21" s="26"/>
      <c r="G21" s="27"/>
      <c r="H21" s="27"/>
      <c r="I21" s="28"/>
      <c r="J21" s="27"/>
    </row>
    <row r="22" spans="1:10" x14ac:dyDescent="0.2">
      <c r="A22" s="34"/>
      <c r="B22" s="30" t="s">
        <v>25</v>
      </c>
      <c r="C22" s="24"/>
      <c r="D22" s="25">
        <v>4.3</v>
      </c>
      <c r="E22" s="25"/>
      <c r="F22" s="26"/>
      <c r="G22" s="27"/>
      <c r="H22" s="27"/>
      <c r="I22" s="28"/>
      <c r="J22" s="27"/>
    </row>
    <row r="23" spans="1:10" x14ac:dyDescent="0.2">
      <c r="A23" s="35"/>
      <c r="B23" s="36" t="s">
        <v>31</v>
      </c>
      <c r="C23" s="37" t="s">
        <v>32</v>
      </c>
      <c r="D23" s="38">
        <v>0</v>
      </c>
      <c r="E23" s="39">
        <v>134.19999999999999</v>
      </c>
      <c r="F23" s="26" t="str">
        <f t="shared" ref="F23:F28" si="0">TEXT(G23,"h:mm")&amp;" - "&amp;TEXT(H23,"h:mm")</f>
        <v>13:40 - 13:40</v>
      </c>
      <c r="G23" s="40">
        <f t="shared" ref="G23:H28" si="1">$C$7+I23</f>
        <v>0.56944444444444442</v>
      </c>
      <c r="H23" s="40">
        <f t="shared" si="1"/>
        <v>0.56944444444444442</v>
      </c>
      <c r="I23" s="41" t="str">
        <f t="shared" ref="I23:I28" si="2">TEXT(D23/$C$10/24,"h:mm")</f>
        <v>0:00</v>
      </c>
      <c r="J23" s="42" t="str">
        <f t="shared" ref="J23:J28" si="3">TEXT(D23/$C$11/24,"h:mm")</f>
        <v>0:00</v>
      </c>
    </row>
    <row r="24" spans="1:10" x14ac:dyDescent="0.2">
      <c r="A24" s="43"/>
      <c r="B24" s="44" t="s">
        <v>23</v>
      </c>
      <c r="C24" s="45" t="s">
        <v>33</v>
      </c>
      <c r="D24" s="39">
        <v>1.2</v>
      </c>
      <c r="E24" s="39">
        <v>133</v>
      </c>
      <c r="F24" s="26" t="str">
        <f t="shared" si="0"/>
        <v>13:41 - 13:41</v>
      </c>
      <c r="G24" s="40">
        <f t="shared" si="1"/>
        <v>0.57013888888888886</v>
      </c>
      <c r="H24" s="40">
        <f t="shared" si="1"/>
        <v>0.57013888888888886</v>
      </c>
      <c r="I24" s="41" t="str">
        <f t="shared" si="2"/>
        <v>0:01</v>
      </c>
      <c r="J24" s="42" t="str">
        <f t="shared" si="3"/>
        <v>0:01</v>
      </c>
    </row>
    <row r="25" spans="1:10" x14ac:dyDescent="0.2">
      <c r="A25" s="43"/>
      <c r="B25" s="44" t="s">
        <v>27</v>
      </c>
      <c r="C25" s="45" t="s">
        <v>34</v>
      </c>
      <c r="D25" s="39">
        <v>1.5</v>
      </c>
      <c r="E25" s="46">
        <v>132.69999999999999</v>
      </c>
      <c r="F25" s="26" t="str">
        <f t="shared" si="0"/>
        <v>13:42 - 13:42</v>
      </c>
      <c r="G25" s="40">
        <f t="shared" si="1"/>
        <v>0.5708333333333333</v>
      </c>
      <c r="H25" s="40">
        <f t="shared" si="1"/>
        <v>0.5708333333333333</v>
      </c>
      <c r="I25" s="41" t="str">
        <f t="shared" si="2"/>
        <v>0:02</v>
      </c>
      <c r="J25" s="42" t="str">
        <f t="shared" si="3"/>
        <v>0:02</v>
      </c>
    </row>
    <row r="26" spans="1:10" x14ac:dyDescent="0.2">
      <c r="A26" s="42"/>
      <c r="B26" s="44" t="s">
        <v>27</v>
      </c>
      <c r="C26" s="45" t="s">
        <v>34</v>
      </c>
      <c r="D26" s="47">
        <v>5.3</v>
      </c>
      <c r="E26" s="39">
        <v>128.89999999999998</v>
      </c>
      <c r="F26" s="26" t="str">
        <f t="shared" si="0"/>
        <v>13:47 - 13:48</v>
      </c>
      <c r="G26" s="40">
        <f t="shared" si="1"/>
        <v>0.57430555555555551</v>
      </c>
      <c r="H26" s="40">
        <f t="shared" si="1"/>
        <v>0.57499999999999996</v>
      </c>
      <c r="I26" s="41" t="str">
        <f t="shared" si="2"/>
        <v>0:07</v>
      </c>
      <c r="J26" s="42" t="str">
        <f t="shared" si="3"/>
        <v>0:08</v>
      </c>
    </row>
    <row r="27" spans="1:10" x14ac:dyDescent="0.2">
      <c r="A27" s="43"/>
      <c r="B27" s="44"/>
      <c r="C27" s="45" t="s">
        <v>35</v>
      </c>
      <c r="D27" s="39">
        <v>9.1</v>
      </c>
      <c r="E27" s="39">
        <v>125.1</v>
      </c>
      <c r="F27" s="26" t="str">
        <f t="shared" si="0"/>
        <v>13:53 - 13:54</v>
      </c>
      <c r="G27" s="40">
        <f t="shared" si="1"/>
        <v>0.57847222222222217</v>
      </c>
      <c r="H27" s="40">
        <f t="shared" si="1"/>
        <v>0.57916666666666661</v>
      </c>
      <c r="I27" s="41" t="str">
        <f t="shared" si="2"/>
        <v>0:13</v>
      </c>
      <c r="J27" s="42" t="str">
        <f t="shared" si="3"/>
        <v>0:14</v>
      </c>
    </row>
    <row r="28" spans="1:10" x14ac:dyDescent="0.2">
      <c r="A28" s="48" t="s">
        <v>36</v>
      </c>
      <c r="B28" s="49" t="s">
        <v>37</v>
      </c>
      <c r="C28" s="50" t="s">
        <v>38</v>
      </c>
      <c r="D28" s="47">
        <v>10.199999999999999</v>
      </c>
      <c r="E28" s="39">
        <v>123.99999999999999</v>
      </c>
      <c r="F28" s="26" t="str">
        <f t="shared" si="0"/>
        <v>13:54 - 13:56</v>
      </c>
      <c r="G28" s="40">
        <f t="shared" si="1"/>
        <v>0.57916666666666661</v>
      </c>
      <c r="H28" s="40">
        <f t="shared" si="1"/>
        <v>0.58055555555555549</v>
      </c>
      <c r="I28" s="41" t="str">
        <f t="shared" si="2"/>
        <v>0:14</v>
      </c>
      <c r="J28" s="42" t="str">
        <f t="shared" si="3"/>
        <v>0:16</v>
      </c>
    </row>
    <row r="29" spans="1:10" x14ac:dyDescent="0.2">
      <c r="A29" s="43"/>
      <c r="B29" s="44"/>
      <c r="C29" s="45" t="s">
        <v>39</v>
      </c>
      <c r="D29" s="39">
        <v>11.3</v>
      </c>
      <c r="E29" s="39">
        <v>122.9</v>
      </c>
      <c r="F29" s="26" t="s">
        <v>40</v>
      </c>
      <c r="G29" s="40">
        <v>0.57500000000000007</v>
      </c>
      <c r="H29" s="40">
        <v>0.57638888888888895</v>
      </c>
      <c r="I29" s="51">
        <v>1.2499999999999999E-2</v>
      </c>
      <c r="J29" s="52">
        <v>1.3888888888888888E-2</v>
      </c>
    </row>
    <row r="30" spans="1:10" x14ac:dyDescent="0.2">
      <c r="A30" s="43"/>
      <c r="B30" s="53" t="s">
        <v>41</v>
      </c>
      <c r="C30" s="45"/>
      <c r="D30" s="39">
        <v>11.7</v>
      </c>
      <c r="E30" s="39">
        <v>122.49999999999999</v>
      </c>
      <c r="F30" s="26" t="str">
        <f t="shared" ref="F30:F61" si="4">TEXT(G30,"h:mm")&amp;" - "&amp;TEXT(H30,"h:mm")</f>
        <v>13:56 - 13:58</v>
      </c>
      <c r="G30" s="40">
        <f t="shared" ref="G30:G61" si="5">$C$7+I30</f>
        <v>0.58055555555555549</v>
      </c>
      <c r="H30" s="40">
        <f t="shared" ref="H30:H61" si="6">$C$7+J30</f>
        <v>0.58194444444444438</v>
      </c>
      <c r="I30" s="41" t="str">
        <f t="shared" ref="I30:I61" si="7">TEXT(D30/$C$10/24,"h:mm")</f>
        <v>0:16</v>
      </c>
      <c r="J30" s="42" t="str">
        <f t="shared" ref="J30:J61" si="8">TEXT(D30/$C$11/24,"h:mm")</f>
        <v>0:18</v>
      </c>
    </row>
    <row r="31" spans="1:10" x14ac:dyDescent="0.2">
      <c r="A31" s="42"/>
      <c r="B31" s="54" t="s">
        <v>42</v>
      </c>
      <c r="C31" s="50"/>
      <c r="D31" s="47">
        <v>13</v>
      </c>
      <c r="E31" s="55">
        <v>121.19999999999999</v>
      </c>
      <c r="F31" s="26" t="str">
        <f t="shared" si="4"/>
        <v>13:58 - 14:00</v>
      </c>
      <c r="G31" s="40">
        <f t="shared" si="5"/>
        <v>0.58194444444444438</v>
      </c>
      <c r="H31" s="40">
        <f t="shared" si="6"/>
        <v>0.58333333333333326</v>
      </c>
      <c r="I31" s="41" t="str">
        <f t="shared" si="7"/>
        <v>0:18</v>
      </c>
      <c r="J31" s="42" t="str">
        <f t="shared" si="8"/>
        <v>0:20</v>
      </c>
    </row>
    <row r="32" spans="1:10" x14ac:dyDescent="0.2">
      <c r="A32" s="43"/>
      <c r="B32" s="53" t="s">
        <v>41</v>
      </c>
      <c r="C32" s="45"/>
      <c r="D32" s="39">
        <v>14.1</v>
      </c>
      <c r="E32" s="38">
        <v>120.1</v>
      </c>
      <c r="F32" s="26" t="str">
        <f t="shared" si="4"/>
        <v>14:00 - 14:02</v>
      </c>
      <c r="G32" s="40">
        <f t="shared" si="5"/>
        <v>0.58333333333333326</v>
      </c>
      <c r="H32" s="40">
        <f t="shared" si="6"/>
        <v>0.58472222222222214</v>
      </c>
      <c r="I32" s="41" t="str">
        <f t="shared" si="7"/>
        <v>0:20</v>
      </c>
      <c r="J32" s="42" t="str">
        <f t="shared" si="8"/>
        <v>0:22</v>
      </c>
    </row>
    <row r="33" spans="1:10" x14ac:dyDescent="0.2">
      <c r="A33" s="42"/>
      <c r="B33" s="56"/>
      <c r="C33" s="50" t="s">
        <v>43</v>
      </c>
      <c r="D33" s="47">
        <v>16.3</v>
      </c>
      <c r="E33" s="57">
        <v>117.9</v>
      </c>
      <c r="F33" s="26" t="str">
        <f t="shared" si="4"/>
        <v>14:03 - 14:05</v>
      </c>
      <c r="G33" s="40">
        <f t="shared" si="5"/>
        <v>0.5854166666666667</v>
      </c>
      <c r="H33" s="40">
        <f t="shared" si="6"/>
        <v>0.58680555555555558</v>
      </c>
      <c r="I33" s="41" t="str">
        <f t="shared" si="7"/>
        <v>0:23</v>
      </c>
      <c r="J33" s="42" t="str">
        <f t="shared" si="8"/>
        <v>0:25</v>
      </c>
    </row>
    <row r="34" spans="1:10" x14ac:dyDescent="0.2">
      <c r="A34" s="43"/>
      <c r="B34" s="58"/>
      <c r="C34" s="45" t="s">
        <v>44</v>
      </c>
      <c r="D34" s="39">
        <v>20.9</v>
      </c>
      <c r="E34" s="39">
        <v>113.29999999999998</v>
      </c>
      <c r="F34" s="26" t="str">
        <f t="shared" si="4"/>
        <v>14:09 - 14:13</v>
      </c>
      <c r="G34" s="40">
        <f t="shared" si="5"/>
        <v>0.58958333333333335</v>
      </c>
      <c r="H34" s="40">
        <f t="shared" si="6"/>
        <v>0.59236111111111112</v>
      </c>
      <c r="I34" s="41" t="str">
        <f t="shared" si="7"/>
        <v>0:29</v>
      </c>
      <c r="J34" s="42" t="str">
        <f t="shared" si="8"/>
        <v>0:33</v>
      </c>
    </row>
    <row r="35" spans="1:10" x14ac:dyDescent="0.2">
      <c r="A35" s="42"/>
      <c r="B35" s="54"/>
      <c r="C35" s="50" t="s">
        <v>45</v>
      </c>
      <c r="D35" s="47">
        <v>21.7</v>
      </c>
      <c r="E35" s="39">
        <v>112.49999999999999</v>
      </c>
      <c r="F35" s="26" t="str">
        <f t="shared" si="4"/>
        <v>14:11 - 14:14</v>
      </c>
      <c r="G35" s="40">
        <f t="shared" si="5"/>
        <v>0.59097222222222223</v>
      </c>
      <c r="H35" s="40">
        <f t="shared" si="6"/>
        <v>0.59305555555555556</v>
      </c>
      <c r="I35" s="41" t="str">
        <f t="shared" si="7"/>
        <v>0:31</v>
      </c>
      <c r="J35" s="42" t="str">
        <f t="shared" si="8"/>
        <v>0:34</v>
      </c>
    </row>
    <row r="36" spans="1:10" x14ac:dyDescent="0.2">
      <c r="A36" s="42"/>
      <c r="B36" s="53" t="s">
        <v>41</v>
      </c>
      <c r="C36" s="50"/>
      <c r="D36" s="47">
        <v>24.8</v>
      </c>
      <c r="E36" s="39">
        <v>109.4</v>
      </c>
      <c r="F36" s="26" t="str">
        <f t="shared" si="4"/>
        <v>14:15 - 14:19</v>
      </c>
      <c r="G36" s="40">
        <f t="shared" si="5"/>
        <v>0.59375</v>
      </c>
      <c r="H36" s="40">
        <f t="shared" si="6"/>
        <v>0.59652777777777777</v>
      </c>
      <c r="I36" s="41" t="str">
        <f t="shared" si="7"/>
        <v>0:35</v>
      </c>
      <c r="J36" s="42" t="str">
        <f t="shared" si="8"/>
        <v>0:39</v>
      </c>
    </row>
    <row r="37" spans="1:10" x14ac:dyDescent="0.2">
      <c r="A37" s="42"/>
      <c r="B37" s="53" t="s">
        <v>27</v>
      </c>
      <c r="C37" s="59" t="s">
        <v>46</v>
      </c>
      <c r="D37" s="47">
        <v>25.2</v>
      </c>
      <c r="E37" s="39">
        <v>108.99999999999999</v>
      </c>
      <c r="F37" s="26" t="str">
        <f t="shared" si="4"/>
        <v>14:16 - 14:19</v>
      </c>
      <c r="G37" s="40">
        <f t="shared" si="5"/>
        <v>0.59444444444444444</v>
      </c>
      <c r="H37" s="40">
        <f t="shared" si="6"/>
        <v>0.59652777777777777</v>
      </c>
      <c r="I37" s="41" t="str">
        <f t="shared" si="7"/>
        <v>0:36</v>
      </c>
      <c r="J37" s="42" t="str">
        <f t="shared" si="8"/>
        <v>0:39</v>
      </c>
    </row>
    <row r="38" spans="1:10" x14ac:dyDescent="0.2">
      <c r="A38" s="42"/>
      <c r="B38" s="53" t="s">
        <v>41</v>
      </c>
      <c r="C38" s="50"/>
      <c r="D38" s="47">
        <v>25.2</v>
      </c>
      <c r="E38" s="39">
        <v>108.99999999999999</v>
      </c>
      <c r="F38" s="26" t="str">
        <f t="shared" si="4"/>
        <v>14:16 - 14:19</v>
      </c>
      <c r="G38" s="40">
        <f t="shared" si="5"/>
        <v>0.59444444444444444</v>
      </c>
      <c r="H38" s="40">
        <f t="shared" si="6"/>
        <v>0.59652777777777777</v>
      </c>
      <c r="I38" s="41" t="str">
        <f t="shared" si="7"/>
        <v>0:36</v>
      </c>
      <c r="J38" s="42" t="str">
        <f t="shared" si="8"/>
        <v>0:39</v>
      </c>
    </row>
    <row r="39" spans="1:10" x14ac:dyDescent="0.2">
      <c r="A39" s="42"/>
      <c r="B39" s="53"/>
      <c r="C39" s="50" t="s">
        <v>47</v>
      </c>
      <c r="D39" s="47">
        <v>25.5</v>
      </c>
      <c r="E39" s="39">
        <v>108.69999999999999</v>
      </c>
      <c r="F39" s="26" t="str">
        <f t="shared" si="4"/>
        <v>14:16 - 14:20</v>
      </c>
      <c r="G39" s="40">
        <f t="shared" si="5"/>
        <v>0.59444444444444444</v>
      </c>
      <c r="H39" s="40">
        <f t="shared" si="6"/>
        <v>0.59722222222222221</v>
      </c>
      <c r="I39" s="41" t="str">
        <f t="shared" si="7"/>
        <v>0:36</v>
      </c>
      <c r="J39" s="42" t="str">
        <f t="shared" si="8"/>
        <v>0:40</v>
      </c>
    </row>
    <row r="40" spans="1:10" x14ac:dyDescent="0.2">
      <c r="A40" s="42"/>
      <c r="B40" s="53" t="s">
        <v>25</v>
      </c>
      <c r="C40" s="59" t="s">
        <v>46</v>
      </c>
      <c r="D40" s="47">
        <v>27.5</v>
      </c>
      <c r="E40" s="39">
        <v>106.69999999999999</v>
      </c>
      <c r="F40" s="26" t="str">
        <f t="shared" si="4"/>
        <v>14:19 - 14:23</v>
      </c>
      <c r="G40" s="40">
        <f t="shared" si="5"/>
        <v>0.59652777777777777</v>
      </c>
      <c r="H40" s="40">
        <f t="shared" si="6"/>
        <v>0.59930555555555554</v>
      </c>
      <c r="I40" s="41" t="str">
        <f t="shared" si="7"/>
        <v>0:39</v>
      </c>
      <c r="J40" s="42" t="str">
        <f t="shared" si="8"/>
        <v>0:43</v>
      </c>
    </row>
    <row r="41" spans="1:10" x14ac:dyDescent="0.2">
      <c r="A41" s="48" t="s">
        <v>36</v>
      </c>
      <c r="B41" s="49"/>
      <c r="C41" s="50" t="s">
        <v>48</v>
      </c>
      <c r="D41" s="47">
        <v>29.3</v>
      </c>
      <c r="E41" s="46">
        <v>104.9</v>
      </c>
      <c r="F41" s="26" t="str">
        <f t="shared" si="4"/>
        <v>14:21 - 14:26</v>
      </c>
      <c r="G41" s="40">
        <f t="shared" si="5"/>
        <v>0.59791666666666665</v>
      </c>
      <c r="H41" s="40">
        <f t="shared" si="6"/>
        <v>0.60138888888888886</v>
      </c>
      <c r="I41" s="41" t="str">
        <f t="shared" si="7"/>
        <v>0:41</v>
      </c>
      <c r="J41" s="42" t="str">
        <f t="shared" si="8"/>
        <v>0:46</v>
      </c>
    </row>
    <row r="42" spans="1:10" x14ac:dyDescent="0.2">
      <c r="A42" s="60"/>
      <c r="B42" s="54"/>
      <c r="C42" s="50" t="s">
        <v>48</v>
      </c>
      <c r="D42" s="47">
        <v>31.3</v>
      </c>
      <c r="E42" s="39">
        <v>102.9</v>
      </c>
      <c r="F42" s="26" t="str">
        <f t="shared" si="4"/>
        <v>14:24 - 14:29</v>
      </c>
      <c r="G42" s="40">
        <f t="shared" si="5"/>
        <v>0.6</v>
      </c>
      <c r="H42" s="40">
        <f t="shared" si="6"/>
        <v>0.60347222222222219</v>
      </c>
      <c r="I42" s="41" t="str">
        <f t="shared" si="7"/>
        <v>0:44</v>
      </c>
      <c r="J42" s="42" t="str">
        <f t="shared" si="8"/>
        <v>0:49</v>
      </c>
    </row>
    <row r="43" spans="1:10" x14ac:dyDescent="0.2">
      <c r="A43" s="61"/>
      <c r="B43" s="53"/>
      <c r="C43" s="62" t="s">
        <v>49</v>
      </c>
      <c r="D43" s="47">
        <v>37.200000000000003</v>
      </c>
      <c r="E43" s="39">
        <v>96.999999999999986</v>
      </c>
      <c r="F43" s="26" t="str">
        <f t="shared" si="4"/>
        <v>14:33 - 14:38</v>
      </c>
      <c r="G43" s="40">
        <f t="shared" si="5"/>
        <v>0.60624999999999996</v>
      </c>
      <c r="H43" s="40">
        <f t="shared" si="6"/>
        <v>0.60972222222222217</v>
      </c>
      <c r="I43" s="41" t="str">
        <f t="shared" si="7"/>
        <v>0:53</v>
      </c>
      <c r="J43" s="42" t="str">
        <f t="shared" si="8"/>
        <v>0:58</v>
      </c>
    </row>
    <row r="44" spans="1:10" x14ac:dyDescent="0.2">
      <c r="A44" s="34"/>
      <c r="B44" s="53" t="s">
        <v>25</v>
      </c>
      <c r="C44" s="59" t="s">
        <v>46</v>
      </c>
      <c r="D44" s="25">
        <v>37.6</v>
      </c>
      <c r="E44" s="39">
        <v>96.6</v>
      </c>
      <c r="F44" s="26" t="str">
        <f t="shared" si="4"/>
        <v>14:33 - 14:39</v>
      </c>
      <c r="G44" s="40">
        <f t="shared" si="5"/>
        <v>0.60624999999999996</v>
      </c>
      <c r="H44" s="40">
        <f t="shared" si="6"/>
        <v>0.61041666666666661</v>
      </c>
      <c r="I44" s="41" t="str">
        <f t="shared" si="7"/>
        <v>0:53</v>
      </c>
      <c r="J44" s="42" t="str">
        <f t="shared" si="8"/>
        <v>0:59</v>
      </c>
    </row>
    <row r="45" spans="1:10" x14ac:dyDescent="0.2">
      <c r="A45" s="42"/>
      <c r="B45" s="63"/>
      <c r="C45" s="62" t="s">
        <v>50</v>
      </c>
      <c r="D45" s="25">
        <v>38.5</v>
      </c>
      <c r="E45" s="39">
        <v>95.699999999999989</v>
      </c>
      <c r="F45" s="26" t="str">
        <f t="shared" si="4"/>
        <v>14:35 - 14:40</v>
      </c>
      <c r="G45" s="40">
        <f t="shared" si="5"/>
        <v>0.60763888888888884</v>
      </c>
      <c r="H45" s="40">
        <f t="shared" si="6"/>
        <v>0.61111111111111105</v>
      </c>
      <c r="I45" s="41" t="str">
        <f t="shared" si="7"/>
        <v>0:55</v>
      </c>
      <c r="J45" s="42" t="str">
        <f t="shared" si="8"/>
        <v>1:00</v>
      </c>
    </row>
    <row r="46" spans="1:10" x14ac:dyDescent="0.2">
      <c r="A46" s="64"/>
      <c r="B46" s="53" t="s">
        <v>22</v>
      </c>
      <c r="C46" s="62"/>
      <c r="D46" s="65">
        <v>38.6</v>
      </c>
      <c r="E46" s="39">
        <v>95.6</v>
      </c>
      <c r="F46" s="40" t="str">
        <f t="shared" si="4"/>
        <v>14:35 - 14:40</v>
      </c>
      <c r="G46" s="40">
        <f t="shared" si="5"/>
        <v>0.60763888888888884</v>
      </c>
      <c r="H46" s="40">
        <f t="shared" si="6"/>
        <v>0.61111111111111105</v>
      </c>
      <c r="I46" s="41" t="str">
        <f t="shared" si="7"/>
        <v>0:55</v>
      </c>
      <c r="J46" s="42" t="str">
        <f t="shared" si="8"/>
        <v>1:00</v>
      </c>
    </row>
    <row r="47" spans="1:10" x14ac:dyDescent="0.2">
      <c r="A47" s="42"/>
      <c r="B47" s="53" t="s">
        <v>41</v>
      </c>
      <c r="C47" s="62"/>
      <c r="D47" s="25">
        <v>38.799999999999997</v>
      </c>
      <c r="E47" s="55">
        <v>95.4</v>
      </c>
      <c r="F47" s="40" t="str">
        <f t="shared" si="4"/>
        <v>14:35 - 14:41</v>
      </c>
      <c r="G47" s="40">
        <f t="shared" si="5"/>
        <v>0.60763888888888884</v>
      </c>
      <c r="H47" s="40">
        <f t="shared" si="6"/>
        <v>0.61180555555555549</v>
      </c>
      <c r="I47" s="41" t="str">
        <f t="shared" si="7"/>
        <v>0:55</v>
      </c>
      <c r="J47" s="42" t="str">
        <f t="shared" si="8"/>
        <v>1:01</v>
      </c>
    </row>
    <row r="48" spans="1:10" x14ac:dyDescent="0.2">
      <c r="A48" s="34"/>
      <c r="B48" s="66" t="s">
        <v>27</v>
      </c>
      <c r="C48" s="59" t="s">
        <v>46</v>
      </c>
      <c r="D48" s="25">
        <v>39.9</v>
      </c>
      <c r="E48" s="38">
        <v>94.299999999999983</v>
      </c>
      <c r="F48" s="40" t="str">
        <f t="shared" si="4"/>
        <v>14:37 - 14:43</v>
      </c>
      <c r="G48" s="40">
        <f t="shared" si="5"/>
        <v>0.60902777777777772</v>
      </c>
      <c r="H48" s="40">
        <f t="shared" si="6"/>
        <v>0.61319444444444438</v>
      </c>
      <c r="I48" s="41" t="str">
        <f t="shared" si="7"/>
        <v>0:57</v>
      </c>
      <c r="J48" s="42" t="str">
        <f t="shared" si="8"/>
        <v>1:03</v>
      </c>
    </row>
    <row r="49" spans="1:10" x14ac:dyDescent="0.2">
      <c r="A49" s="64"/>
      <c r="B49" s="67"/>
      <c r="C49" s="62" t="s">
        <v>51</v>
      </c>
      <c r="D49" s="25">
        <v>40.299999999999997</v>
      </c>
      <c r="E49" s="57">
        <v>93.9</v>
      </c>
      <c r="F49" s="40" t="str">
        <f t="shared" si="4"/>
        <v>14:37 - 14:43</v>
      </c>
      <c r="G49" s="40">
        <f t="shared" si="5"/>
        <v>0.60902777777777772</v>
      </c>
      <c r="H49" s="40">
        <f t="shared" si="6"/>
        <v>0.61319444444444438</v>
      </c>
      <c r="I49" s="41" t="str">
        <f t="shared" si="7"/>
        <v>0:57</v>
      </c>
      <c r="J49" s="42" t="str">
        <f t="shared" si="8"/>
        <v>1:03</v>
      </c>
    </row>
    <row r="50" spans="1:10" x14ac:dyDescent="0.2">
      <c r="A50" s="64"/>
      <c r="B50" s="53" t="s">
        <v>22</v>
      </c>
      <c r="C50" s="62"/>
      <c r="D50" s="25">
        <v>40.9</v>
      </c>
      <c r="E50" s="39">
        <v>93.299999999999983</v>
      </c>
      <c r="F50" s="40" t="str">
        <f t="shared" si="4"/>
        <v>14:38 - 14:44</v>
      </c>
      <c r="G50" s="40">
        <f t="shared" si="5"/>
        <v>0.60972222222222217</v>
      </c>
      <c r="H50" s="40">
        <f t="shared" si="6"/>
        <v>0.61388888888888882</v>
      </c>
      <c r="I50" s="51" t="str">
        <f t="shared" si="7"/>
        <v>0:58</v>
      </c>
      <c r="J50" s="52" t="str">
        <f t="shared" si="8"/>
        <v>1:04</v>
      </c>
    </row>
    <row r="51" spans="1:10" x14ac:dyDescent="0.2">
      <c r="A51" s="42"/>
      <c r="B51" s="53" t="s">
        <v>22</v>
      </c>
      <c r="C51" s="50"/>
      <c r="D51" s="47">
        <v>41.8</v>
      </c>
      <c r="E51" s="39">
        <v>92.4</v>
      </c>
      <c r="F51" s="26" t="str">
        <f t="shared" si="4"/>
        <v>14:39 - 14:46</v>
      </c>
      <c r="G51" s="40">
        <f t="shared" si="5"/>
        <v>0.61041666666666661</v>
      </c>
      <c r="H51" s="40">
        <f t="shared" si="6"/>
        <v>0.61527777777777781</v>
      </c>
      <c r="I51" s="41" t="str">
        <f t="shared" si="7"/>
        <v>0:59</v>
      </c>
      <c r="J51" s="42" t="str">
        <f t="shared" si="8"/>
        <v>1:06</v>
      </c>
    </row>
    <row r="52" spans="1:10" x14ac:dyDescent="0.2">
      <c r="A52" s="42"/>
      <c r="B52" s="63"/>
      <c r="C52" s="62" t="s">
        <v>52</v>
      </c>
      <c r="D52" s="25">
        <v>44.4</v>
      </c>
      <c r="E52" s="39">
        <v>89.799999999999983</v>
      </c>
      <c r="F52" s="40" t="str">
        <f t="shared" si="4"/>
        <v>14:43 - 14:50</v>
      </c>
      <c r="G52" s="40">
        <f t="shared" si="5"/>
        <v>0.61319444444444438</v>
      </c>
      <c r="H52" s="40">
        <f t="shared" si="6"/>
        <v>0.61805555555555558</v>
      </c>
      <c r="I52" s="41" t="str">
        <f t="shared" si="7"/>
        <v>1:03</v>
      </c>
      <c r="J52" s="42" t="str">
        <f t="shared" si="8"/>
        <v>1:10</v>
      </c>
    </row>
    <row r="53" spans="1:10" x14ac:dyDescent="0.2">
      <c r="A53" s="48" t="s">
        <v>36</v>
      </c>
      <c r="B53" s="68"/>
      <c r="C53" s="62" t="s">
        <v>53</v>
      </c>
      <c r="D53" s="25">
        <v>57.8</v>
      </c>
      <c r="E53" s="39">
        <v>76.399999999999991</v>
      </c>
      <c r="F53" s="40" t="str">
        <f t="shared" si="4"/>
        <v>15:02 - 15:11</v>
      </c>
      <c r="G53" s="40">
        <f t="shared" si="5"/>
        <v>0.62638888888888888</v>
      </c>
      <c r="H53" s="40">
        <f t="shared" si="6"/>
        <v>0.63263888888888886</v>
      </c>
      <c r="I53" s="41" t="str">
        <f t="shared" si="7"/>
        <v>1:22</v>
      </c>
      <c r="J53" s="42" t="str">
        <f t="shared" si="8"/>
        <v>1:31</v>
      </c>
    </row>
    <row r="54" spans="1:10" x14ac:dyDescent="0.2">
      <c r="A54" s="64"/>
      <c r="B54" s="67"/>
      <c r="C54" s="62" t="s">
        <v>54</v>
      </c>
      <c r="D54" s="25">
        <v>67.099999999999994</v>
      </c>
      <c r="E54" s="39">
        <v>67.099999999999994</v>
      </c>
      <c r="F54" s="40" t="str">
        <f t="shared" si="4"/>
        <v>15:15 - 15:25</v>
      </c>
      <c r="G54" s="40">
        <f t="shared" si="5"/>
        <v>0.63541666666666663</v>
      </c>
      <c r="H54" s="40">
        <f t="shared" si="6"/>
        <v>0.64236111111111105</v>
      </c>
      <c r="I54" s="41" t="str">
        <f t="shared" si="7"/>
        <v>1:35</v>
      </c>
      <c r="J54" s="42" t="str">
        <f t="shared" si="8"/>
        <v>1:45</v>
      </c>
    </row>
    <row r="55" spans="1:10" x14ac:dyDescent="0.2">
      <c r="A55" s="42"/>
      <c r="B55" s="63"/>
      <c r="C55" s="62" t="s">
        <v>55</v>
      </c>
      <c r="D55" s="25">
        <v>67.7</v>
      </c>
      <c r="E55" s="39">
        <v>66.499999999999986</v>
      </c>
      <c r="F55" s="40" t="str">
        <f t="shared" si="4"/>
        <v>15:16 - 15:26</v>
      </c>
      <c r="G55" s="40">
        <f t="shared" si="5"/>
        <v>0.63611111111111107</v>
      </c>
      <c r="H55" s="40">
        <f t="shared" si="6"/>
        <v>0.64305555555555549</v>
      </c>
      <c r="I55" s="41" t="str">
        <f t="shared" si="7"/>
        <v>1:36</v>
      </c>
      <c r="J55" s="42" t="str">
        <f t="shared" si="8"/>
        <v>1:46</v>
      </c>
    </row>
    <row r="56" spans="1:10" x14ac:dyDescent="0.2">
      <c r="A56" s="69"/>
      <c r="B56" s="67"/>
      <c r="C56" s="70" t="s">
        <v>56</v>
      </c>
      <c r="D56" s="71">
        <v>70.8</v>
      </c>
      <c r="E56" s="39">
        <v>63.399999999999991</v>
      </c>
      <c r="F56" s="40" t="str">
        <f t="shared" si="4"/>
        <v>15:21 - 15:31</v>
      </c>
      <c r="G56" s="72">
        <f t="shared" si="5"/>
        <v>0.63958333333333328</v>
      </c>
      <c r="H56" s="72">
        <f t="shared" si="6"/>
        <v>0.64652777777777781</v>
      </c>
      <c r="I56" s="41" t="str">
        <f t="shared" si="7"/>
        <v>1:41</v>
      </c>
      <c r="J56" s="42" t="str">
        <f t="shared" si="8"/>
        <v>1:51</v>
      </c>
    </row>
    <row r="57" spans="1:10" x14ac:dyDescent="0.2">
      <c r="A57" s="73" t="s">
        <v>57</v>
      </c>
      <c r="B57" s="68"/>
      <c r="C57" s="74"/>
      <c r="D57" s="47">
        <v>70.900000000000006</v>
      </c>
      <c r="E57" s="39">
        <v>63.299999999999983</v>
      </c>
      <c r="F57" s="75" t="str">
        <f t="shared" si="4"/>
        <v>15:21 - 15:31</v>
      </c>
      <c r="G57" s="40">
        <f t="shared" si="5"/>
        <v>0.63958333333333328</v>
      </c>
      <c r="H57" s="40">
        <f t="shared" si="6"/>
        <v>0.64652777777777781</v>
      </c>
      <c r="I57" s="41" t="str">
        <f t="shared" si="7"/>
        <v>1:41</v>
      </c>
      <c r="J57" s="42" t="str">
        <f t="shared" si="8"/>
        <v>1:51</v>
      </c>
    </row>
    <row r="58" spans="1:10" x14ac:dyDescent="0.2">
      <c r="A58" s="43"/>
      <c r="B58" s="44"/>
      <c r="C58" s="45" t="s">
        <v>58</v>
      </c>
      <c r="D58" s="39">
        <v>70.900000000000006</v>
      </c>
      <c r="E58" s="39">
        <v>63.299999999999983</v>
      </c>
      <c r="F58" s="26" t="str">
        <f t="shared" si="4"/>
        <v>15:21 - 15:31</v>
      </c>
      <c r="G58" s="40">
        <f t="shared" si="5"/>
        <v>0.63958333333333328</v>
      </c>
      <c r="H58" s="40">
        <f t="shared" si="6"/>
        <v>0.64652777777777781</v>
      </c>
      <c r="I58" s="41" t="str">
        <f t="shared" si="7"/>
        <v>1:41</v>
      </c>
      <c r="J58" s="42" t="str">
        <f t="shared" si="8"/>
        <v>1:51</v>
      </c>
    </row>
    <row r="59" spans="1:10" x14ac:dyDescent="0.2">
      <c r="A59" s="42"/>
      <c r="B59" s="44" t="s">
        <v>27</v>
      </c>
      <c r="C59" s="45" t="s">
        <v>59</v>
      </c>
      <c r="D59" s="47">
        <v>71.2</v>
      </c>
      <c r="E59" s="39">
        <v>62.999999999999986</v>
      </c>
      <c r="F59" s="26" t="str">
        <f t="shared" si="4"/>
        <v>15:21 - 15:32</v>
      </c>
      <c r="G59" s="40">
        <f t="shared" si="5"/>
        <v>0.63958333333333328</v>
      </c>
      <c r="H59" s="40">
        <f t="shared" si="6"/>
        <v>0.64722222222222214</v>
      </c>
      <c r="I59" s="41" t="str">
        <f t="shared" si="7"/>
        <v>1:41</v>
      </c>
      <c r="J59" s="42" t="str">
        <f t="shared" si="8"/>
        <v>1:52</v>
      </c>
    </row>
    <row r="60" spans="1:10" x14ac:dyDescent="0.2">
      <c r="A60" s="76" t="s">
        <v>60</v>
      </c>
      <c r="B60" s="63"/>
      <c r="C60" s="59"/>
      <c r="D60" s="65">
        <v>71.599999999999994</v>
      </c>
      <c r="E60" s="39">
        <v>62.599999999999994</v>
      </c>
      <c r="F60" s="40" t="str">
        <f t="shared" si="4"/>
        <v>15:22 - 15:33</v>
      </c>
      <c r="G60" s="77">
        <f t="shared" si="5"/>
        <v>0.64027777777777772</v>
      </c>
      <c r="H60" s="77">
        <f t="shared" si="6"/>
        <v>0.6479166666666667</v>
      </c>
      <c r="I60" s="41" t="str">
        <f t="shared" si="7"/>
        <v>1:42</v>
      </c>
      <c r="J60" s="42" t="str">
        <f t="shared" si="8"/>
        <v>1:53</v>
      </c>
    </row>
    <row r="61" spans="1:10" x14ac:dyDescent="0.2">
      <c r="A61" s="76" t="s">
        <v>60</v>
      </c>
      <c r="B61" s="66" t="s">
        <v>61</v>
      </c>
      <c r="C61" s="78"/>
      <c r="D61" s="47">
        <v>74.7</v>
      </c>
      <c r="E61" s="39">
        <v>59.499999999999986</v>
      </c>
      <c r="F61" s="40" t="str">
        <f t="shared" si="4"/>
        <v>15:26 - 15:37</v>
      </c>
      <c r="G61" s="40">
        <f t="shared" si="5"/>
        <v>0.64305555555555549</v>
      </c>
      <c r="H61" s="40">
        <f t="shared" si="6"/>
        <v>0.65069444444444446</v>
      </c>
      <c r="I61" s="41" t="str">
        <f t="shared" si="7"/>
        <v>1:46</v>
      </c>
      <c r="J61" s="42" t="str">
        <f t="shared" si="8"/>
        <v>1:57</v>
      </c>
    </row>
    <row r="62" spans="1:10" x14ac:dyDescent="0.2">
      <c r="A62" s="34"/>
      <c r="B62" s="67"/>
      <c r="C62" s="59" t="s">
        <v>62</v>
      </c>
      <c r="D62" s="25">
        <v>76.7</v>
      </c>
      <c r="E62" s="39">
        <v>57.499999999999986</v>
      </c>
      <c r="F62" s="40" t="str">
        <f t="shared" ref="F62:F93" si="9">TEXT(G62,"h:mm")&amp;" - "&amp;TEXT(H62,"h:mm")</f>
        <v>15:29 - 15:41</v>
      </c>
      <c r="G62" s="40">
        <f t="shared" ref="G62:G93" si="10">$C$7+I62</f>
        <v>0.64513888888888882</v>
      </c>
      <c r="H62" s="40">
        <f t="shared" ref="H62:H93" si="11">$C$7+J62</f>
        <v>0.65347222222222223</v>
      </c>
      <c r="I62" s="79" t="str">
        <f t="shared" ref="I62:I93" si="12">TEXT(D62/$C$10/24,"h:mm")</f>
        <v>1:49</v>
      </c>
      <c r="J62" s="42" t="str">
        <f t="shared" ref="J62:J93" si="13">TEXT(D62/$C$11/24,"h:mm")</f>
        <v>2:01</v>
      </c>
    </row>
    <row r="63" spans="1:10" x14ac:dyDescent="0.2">
      <c r="A63" s="42"/>
      <c r="B63" s="80" t="s">
        <v>23</v>
      </c>
      <c r="C63" s="70" t="s">
        <v>46</v>
      </c>
      <c r="D63" s="25">
        <v>77</v>
      </c>
      <c r="E63" s="39">
        <v>57.199999999999989</v>
      </c>
      <c r="F63" s="40" t="str">
        <f t="shared" si="9"/>
        <v>15:30 - 15:41</v>
      </c>
      <c r="G63" s="40">
        <f t="shared" si="10"/>
        <v>0.64583333333333326</v>
      </c>
      <c r="H63" s="40">
        <f t="shared" si="11"/>
        <v>0.65347222222222223</v>
      </c>
      <c r="I63" s="41" t="str">
        <f t="shared" si="12"/>
        <v>1:50</v>
      </c>
      <c r="J63" s="42" t="str">
        <f t="shared" si="13"/>
        <v>2:01</v>
      </c>
    </row>
    <row r="64" spans="1:10" x14ac:dyDescent="0.2">
      <c r="A64" s="42"/>
      <c r="B64" s="81" t="s">
        <v>25</v>
      </c>
      <c r="C64" s="82" t="s">
        <v>46</v>
      </c>
      <c r="D64" s="25">
        <v>78.099999999999994</v>
      </c>
      <c r="E64" s="39">
        <v>56.099999999999994</v>
      </c>
      <c r="F64" s="40" t="str">
        <f t="shared" si="9"/>
        <v>15:31 - 15:43</v>
      </c>
      <c r="G64" s="40">
        <f t="shared" si="10"/>
        <v>0.64652777777777781</v>
      </c>
      <c r="H64" s="40">
        <f t="shared" si="11"/>
        <v>0.65486111111111112</v>
      </c>
      <c r="I64" s="41" t="str">
        <f t="shared" si="12"/>
        <v>1:51</v>
      </c>
      <c r="J64" s="42" t="str">
        <f t="shared" si="13"/>
        <v>2:03</v>
      </c>
    </row>
    <row r="65" spans="1:10" x14ac:dyDescent="0.2">
      <c r="A65" s="60"/>
      <c r="B65" s="83"/>
      <c r="C65" s="84" t="s">
        <v>63</v>
      </c>
      <c r="D65" s="25">
        <v>78.8</v>
      </c>
      <c r="E65" s="39">
        <v>55.399999999999991</v>
      </c>
      <c r="F65" s="40" t="str">
        <f t="shared" si="9"/>
        <v>15:32 - 15:44</v>
      </c>
      <c r="G65" s="40">
        <f t="shared" si="10"/>
        <v>0.64722222222222214</v>
      </c>
      <c r="H65" s="40">
        <f t="shared" si="11"/>
        <v>0.65555555555555556</v>
      </c>
      <c r="I65" s="41" t="str">
        <f t="shared" si="12"/>
        <v>1:52</v>
      </c>
      <c r="J65" s="42" t="str">
        <f t="shared" si="13"/>
        <v>2:04</v>
      </c>
    </row>
    <row r="66" spans="1:10" x14ac:dyDescent="0.2">
      <c r="A66" s="60"/>
      <c r="B66" s="83" t="s">
        <v>23</v>
      </c>
      <c r="C66" s="84" t="s">
        <v>46</v>
      </c>
      <c r="D66" s="25">
        <v>82.3</v>
      </c>
      <c r="E66" s="71">
        <v>51.899999999999991</v>
      </c>
      <c r="F66" s="40" t="str">
        <f t="shared" si="9"/>
        <v>15:37 - 15:49</v>
      </c>
      <c r="G66" s="40">
        <f t="shared" si="10"/>
        <v>0.65069444444444446</v>
      </c>
      <c r="H66" s="40">
        <f t="shared" si="11"/>
        <v>0.65902777777777777</v>
      </c>
      <c r="I66" s="41" t="str">
        <f t="shared" si="12"/>
        <v>1:57</v>
      </c>
      <c r="J66" s="42" t="str">
        <f t="shared" si="13"/>
        <v>2:09</v>
      </c>
    </row>
    <row r="67" spans="1:10" x14ac:dyDescent="0.2">
      <c r="A67" s="42"/>
      <c r="B67" s="81" t="s">
        <v>27</v>
      </c>
      <c r="C67" s="82" t="s">
        <v>46</v>
      </c>
      <c r="D67" s="25">
        <v>83.8</v>
      </c>
      <c r="E67" s="25">
        <v>50.399999999999991</v>
      </c>
      <c r="F67" s="40" t="str">
        <f t="shared" si="9"/>
        <v>15:39 - 15:52</v>
      </c>
      <c r="G67" s="40">
        <f t="shared" si="10"/>
        <v>0.65208333333333335</v>
      </c>
      <c r="H67" s="40">
        <f t="shared" si="11"/>
        <v>0.66111111111111109</v>
      </c>
      <c r="I67" s="41" t="str">
        <f t="shared" si="12"/>
        <v>1:59</v>
      </c>
      <c r="J67" s="42" t="str">
        <f t="shared" si="13"/>
        <v>2:12</v>
      </c>
    </row>
    <row r="68" spans="1:10" x14ac:dyDescent="0.2">
      <c r="A68" s="42"/>
      <c r="B68" s="81"/>
      <c r="C68" s="84" t="s">
        <v>64</v>
      </c>
      <c r="D68" s="71">
        <v>84.5</v>
      </c>
      <c r="E68" s="25">
        <v>49.699999999999989</v>
      </c>
      <c r="F68" s="40" t="str">
        <f t="shared" si="9"/>
        <v>15:40 - 15:53</v>
      </c>
      <c r="G68" s="40">
        <f t="shared" si="10"/>
        <v>0.65277777777777779</v>
      </c>
      <c r="H68" s="40">
        <f t="shared" si="11"/>
        <v>0.66180555555555554</v>
      </c>
      <c r="I68" s="41" t="str">
        <f t="shared" si="12"/>
        <v>2:00</v>
      </c>
      <c r="J68" s="42" t="str">
        <f t="shared" si="13"/>
        <v>2:13</v>
      </c>
    </row>
    <row r="69" spans="1:10" x14ac:dyDescent="0.2">
      <c r="A69" s="43"/>
      <c r="B69" s="85"/>
      <c r="C69" s="82" t="s">
        <v>65</v>
      </c>
      <c r="D69" s="39">
        <v>86.4</v>
      </c>
      <c r="E69" s="25">
        <v>47.799999999999983</v>
      </c>
      <c r="F69" s="26" t="str">
        <f t="shared" si="9"/>
        <v>15:43 - 15:56</v>
      </c>
      <c r="G69" s="40">
        <f t="shared" si="10"/>
        <v>0.65486111111111112</v>
      </c>
      <c r="H69" s="40">
        <f t="shared" si="11"/>
        <v>0.66388888888888886</v>
      </c>
      <c r="I69" s="41" t="str">
        <f t="shared" si="12"/>
        <v>2:03</v>
      </c>
      <c r="J69" s="42" t="str">
        <f t="shared" si="13"/>
        <v>2:16</v>
      </c>
    </row>
    <row r="70" spans="1:10" x14ac:dyDescent="0.2">
      <c r="A70" s="43"/>
      <c r="B70" s="85" t="s">
        <v>25</v>
      </c>
      <c r="C70" s="86" t="s">
        <v>46</v>
      </c>
      <c r="D70" s="39">
        <v>87.3</v>
      </c>
      <c r="E70" s="25">
        <v>46.899999999999991</v>
      </c>
      <c r="F70" s="26" t="str">
        <f t="shared" si="9"/>
        <v>15:44 - 15:57</v>
      </c>
      <c r="G70" s="40">
        <f t="shared" si="10"/>
        <v>0.65555555555555556</v>
      </c>
      <c r="H70" s="40">
        <f t="shared" si="11"/>
        <v>0.6645833333333333</v>
      </c>
      <c r="I70" s="41" t="str">
        <f t="shared" si="12"/>
        <v>2:04</v>
      </c>
      <c r="J70" s="42" t="str">
        <f t="shared" si="13"/>
        <v>2:17</v>
      </c>
    </row>
    <row r="71" spans="1:10" x14ac:dyDescent="0.2">
      <c r="A71" s="43"/>
      <c r="B71" s="85"/>
      <c r="C71" s="86" t="s">
        <v>66</v>
      </c>
      <c r="D71" s="39">
        <v>88.7</v>
      </c>
      <c r="E71" s="25">
        <v>45.499999999999986</v>
      </c>
      <c r="F71" s="26" t="str">
        <f t="shared" si="9"/>
        <v>15:46 - 16:00</v>
      </c>
      <c r="G71" s="40">
        <f t="shared" si="10"/>
        <v>0.65694444444444444</v>
      </c>
      <c r="H71" s="40">
        <f t="shared" si="11"/>
        <v>0.66666666666666663</v>
      </c>
      <c r="I71" s="41" t="str">
        <f t="shared" si="12"/>
        <v>2:06</v>
      </c>
      <c r="J71" s="42" t="str">
        <f t="shared" si="13"/>
        <v>2:20</v>
      </c>
    </row>
    <row r="72" spans="1:10" x14ac:dyDescent="0.2">
      <c r="A72" s="73" t="s">
        <v>57</v>
      </c>
      <c r="B72" s="68" t="s">
        <v>67</v>
      </c>
      <c r="C72" s="86"/>
      <c r="D72" s="39">
        <v>89.4</v>
      </c>
      <c r="E72" s="25">
        <v>44.799999999999983</v>
      </c>
      <c r="F72" s="26" t="str">
        <f t="shared" si="9"/>
        <v>15:47 - 16:01</v>
      </c>
      <c r="G72" s="40">
        <f t="shared" si="10"/>
        <v>0.65763888888888888</v>
      </c>
      <c r="H72" s="40">
        <f t="shared" si="11"/>
        <v>0.66736111111111107</v>
      </c>
      <c r="I72" s="41" t="str">
        <f t="shared" si="12"/>
        <v>2:07</v>
      </c>
      <c r="J72" s="42" t="str">
        <f t="shared" si="13"/>
        <v>2:21</v>
      </c>
    </row>
    <row r="73" spans="1:10" x14ac:dyDescent="0.2">
      <c r="A73" s="43"/>
      <c r="B73" s="85" t="s">
        <v>25</v>
      </c>
      <c r="C73" s="86" t="s">
        <v>46</v>
      </c>
      <c r="D73" s="39">
        <v>89.6</v>
      </c>
      <c r="E73" s="47">
        <v>44.599999999999994</v>
      </c>
      <c r="F73" s="26" t="str">
        <f t="shared" si="9"/>
        <v>15:48 - 16:01</v>
      </c>
      <c r="G73" s="40">
        <f t="shared" si="10"/>
        <v>0.65833333333333333</v>
      </c>
      <c r="H73" s="40">
        <f t="shared" si="11"/>
        <v>0.66736111111111107</v>
      </c>
      <c r="I73" s="41" t="str">
        <f t="shared" si="12"/>
        <v>2:08</v>
      </c>
      <c r="J73" s="42" t="str">
        <f t="shared" si="13"/>
        <v>2:21</v>
      </c>
    </row>
    <row r="74" spans="1:10" x14ac:dyDescent="0.2">
      <c r="A74" s="87"/>
      <c r="B74" s="88"/>
      <c r="C74" s="86" t="s">
        <v>68</v>
      </c>
      <c r="D74" s="39">
        <v>91.5</v>
      </c>
      <c r="E74" s="65">
        <v>42.699999999999989</v>
      </c>
      <c r="F74" s="26" t="str">
        <f t="shared" si="9"/>
        <v>15:50 - 16:04</v>
      </c>
      <c r="G74" s="40">
        <f t="shared" si="10"/>
        <v>0.65972222222222221</v>
      </c>
      <c r="H74" s="40">
        <f t="shared" si="11"/>
        <v>0.6694444444444444</v>
      </c>
      <c r="I74" s="41" t="str">
        <f t="shared" si="12"/>
        <v>2:10</v>
      </c>
      <c r="J74" s="42" t="str">
        <f t="shared" si="13"/>
        <v>2:24</v>
      </c>
    </row>
    <row r="75" spans="1:10" x14ac:dyDescent="0.2">
      <c r="A75" s="89"/>
      <c r="B75" s="90" t="s">
        <v>25</v>
      </c>
      <c r="C75" s="86" t="s">
        <v>46</v>
      </c>
      <c r="D75" s="39">
        <v>94.7</v>
      </c>
      <c r="E75" s="47">
        <v>39.499999999999986</v>
      </c>
      <c r="F75" s="26" t="str">
        <f t="shared" si="9"/>
        <v>15:55 - 16:09</v>
      </c>
      <c r="G75" s="40">
        <f t="shared" si="10"/>
        <v>0.66319444444444442</v>
      </c>
      <c r="H75" s="40">
        <f t="shared" si="11"/>
        <v>0.67291666666666661</v>
      </c>
      <c r="I75" s="41" t="str">
        <f t="shared" si="12"/>
        <v>2:15</v>
      </c>
      <c r="J75" s="42" t="str">
        <f t="shared" si="13"/>
        <v>2:29</v>
      </c>
    </row>
    <row r="76" spans="1:10" x14ac:dyDescent="0.2">
      <c r="A76" s="91"/>
      <c r="B76" s="92" t="s">
        <v>25</v>
      </c>
      <c r="C76" s="86" t="s">
        <v>46</v>
      </c>
      <c r="D76" s="39">
        <v>95.8</v>
      </c>
      <c r="E76" s="47">
        <v>38.399999999999991</v>
      </c>
      <c r="F76" s="26" t="str">
        <f t="shared" si="9"/>
        <v>15:56 - 16:11</v>
      </c>
      <c r="G76" s="40">
        <f t="shared" si="10"/>
        <v>0.66388888888888886</v>
      </c>
      <c r="H76" s="40">
        <f t="shared" si="11"/>
        <v>0.67430555555555549</v>
      </c>
      <c r="I76" s="41" t="str">
        <f t="shared" si="12"/>
        <v>2:16</v>
      </c>
      <c r="J76" s="42" t="str">
        <f t="shared" si="13"/>
        <v>2:31</v>
      </c>
    </row>
    <row r="77" spans="1:10" x14ac:dyDescent="0.2">
      <c r="A77" s="43"/>
      <c r="B77" s="85"/>
      <c r="C77" s="82" t="s">
        <v>56</v>
      </c>
      <c r="D77" s="39">
        <v>96.4</v>
      </c>
      <c r="E77" s="39">
        <v>37.799999999999983</v>
      </c>
      <c r="F77" s="26" t="str">
        <f t="shared" si="9"/>
        <v>15:57 - 16:12</v>
      </c>
      <c r="G77" s="40">
        <f t="shared" si="10"/>
        <v>0.6645833333333333</v>
      </c>
      <c r="H77" s="40">
        <f t="shared" si="11"/>
        <v>0.67499999999999993</v>
      </c>
      <c r="I77" s="41" t="str">
        <f t="shared" si="12"/>
        <v>2:17</v>
      </c>
      <c r="J77" s="42" t="str">
        <f t="shared" si="13"/>
        <v>2:32</v>
      </c>
    </row>
    <row r="78" spans="1:10" x14ac:dyDescent="0.2">
      <c r="A78" s="43"/>
      <c r="B78" s="85" t="s">
        <v>23</v>
      </c>
      <c r="C78" s="86" t="s">
        <v>69</v>
      </c>
      <c r="D78" s="39">
        <v>97.4</v>
      </c>
      <c r="E78" s="71">
        <v>36.799999999999983</v>
      </c>
      <c r="F78" s="26" t="str">
        <f t="shared" si="9"/>
        <v>15:59 - 16:13</v>
      </c>
      <c r="G78" s="40">
        <f t="shared" si="10"/>
        <v>0.66597222222222219</v>
      </c>
      <c r="H78" s="40">
        <f t="shared" si="11"/>
        <v>0.67569444444444438</v>
      </c>
      <c r="I78" s="41" t="str">
        <f t="shared" si="12"/>
        <v>2:19</v>
      </c>
      <c r="J78" s="42" t="str">
        <f t="shared" si="13"/>
        <v>2:33</v>
      </c>
    </row>
    <row r="79" spans="1:10" x14ac:dyDescent="0.2">
      <c r="A79" s="93" t="s">
        <v>70</v>
      </c>
      <c r="B79" s="94" t="s">
        <v>23</v>
      </c>
      <c r="C79" s="86" t="s">
        <v>71</v>
      </c>
      <c r="D79" s="39">
        <v>97.6</v>
      </c>
      <c r="E79" s="25">
        <v>36.599999999999994</v>
      </c>
      <c r="F79" s="26" t="str">
        <f t="shared" si="9"/>
        <v>15:59 - 16:14</v>
      </c>
      <c r="G79" s="40">
        <f t="shared" si="10"/>
        <v>0.66597222222222219</v>
      </c>
      <c r="H79" s="40">
        <f t="shared" si="11"/>
        <v>0.67638888888888882</v>
      </c>
      <c r="I79" s="41" t="str">
        <f t="shared" si="12"/>
        <v>2:19</v>
      </c>
      <c r="J79" s="42" t="str">
        <f t="shared" si="13"/>
        <v>2:34</v>
      </c>
    </row>
    <row r="80" spans="1:10" x14ac:dyDescent="0.2">
      <c r="A80" s="43"/>
      <c r="B80" s="85" t="s">
        <v>25</v>
      </c>
      <c r="C80" s="86" t="s">
        <v>72</v>
      </c>
      <c r="D80" s="39">
        <v>97.8</v>
      </c>
      <c r="E80" s="25">
        <v>36.399999999999991</v>
      </c>
      <c r="F80" s="26" t="str">
        <f t="shared" si="9"/>
        <v>15:59 - 16:14</v>
      </c>
      <c r="G80" s="40">
        <f t="shared" si="10"/>
        <v>0.66597222222222219</v>
      </c>
      <c r="H80" s="40">
        <f t="shared" si="11"/>
        <v>0.67638888888888882</v>
      </c>
      <c r="I80" s="41" t="str">
        <f t="shared" si="12"/>
        <v>2:19</v>
      </c>
      <c r="J80" s="42" t="str">
        <f t="shared" si="13"/>
        <v>2:34</v>
      </c>
    </row>
    <row r="81" spans="1:10" x14ac:dyDescent="0.2">
      <c r="A81" s="43"/>
      <c r="B81" s="85" t="s">
        <v>27</v>
      </c>
      <c r="C81" s="86" t="s">
        <v>46</v>
      </c>
      <c r="D81" s="39">
        <v>97.9</v>
      </c>
      <c r="E81" s="25">
        <v>36.299999999999983</v>
      </c>
      <c r="F81" s="26" t="str">
        <f t="shared" si="9"/>
        <v>15:59 - 16:14</v>
      </c>
      <c r="G81" s="40">
        <f t="shared" si="10"/>
        <v>0.66597222222222219</v>
      </c>
      <c r="H81" s="40">
        <f t="shared" si="11"/>
        <v>0.67638888888888882</v>
      </c>
      <c r="I81" s="41" t="str">
        <f t="shared" si="12"/>
        <v>2:19</v>
      </c>
      <c r="J81" s="42" t="str">
        <f t="shared" si="13"/>
        <v>2:34</v>
      </c>
    </row>
    <row r="82" spans="1:10" x14ac:dyDescent="0.2">
      <c r="A82" s="43"/>
      <c r="B82" s="85" t="s">
        <v>25</v>
      </c>
      <c r="C82" s="86" t="s">
        <v>73</v>
      </c>
      <c r="D82" s="39">
        <v>98</v>
      </c>
      <c r="E82" s="25">
        <v>36.099999999999994</v>
      </c>
      <c r="F82" s="26" t="str">
        <f t="shared" si="9"/>
        <v>16:00 - 16:14</v>
      </c>
      <c r="G82" s="40">
        <f t="shared" si="10"/>
        <v>0.66666666666666663</v>
      </c>
      <c r="H82" s="40">
        <f t="shared" si="11"/>
        <v>0.67638888888888882</v>
      </c>
      <c r="I82" s="41" t="str">
        <f t="shared" si="12"/>
        <v>2:20</v>
      </c>
      <c r="J82" s="42" t="str">
        <f t="shared" si="13"/>
        <v>2:34</v>
      </c>
    </row>
    <row r="83" spans="1:10" x14ac:dyDescent="0.2">
      <c r="A83" s="43"/>
      <c r="B83" s="85" t="s">
        <v>27</v>
      </c>
      <c r="C83" s="86" t="s">
        <v>74</v>
      </c>
      <c r="D83" s="39">
        <v>98.6</v>
      </c>
      <c r="E83" s="47">
        <v>35.599999999999994</v>
      </c>
      <c r="F83" s="26" t="str">
        <f t="shared" si="9"/>
        <v>16:00 - 16:15</v>
      </c>
      <c r="G83" s="40">
        <f t="shared" si="10"/>
        <v>0.66666666666666663</v>
      </c>
      <c r="H83" s="40">
        <f t="shared" si="11"/>
        <v>0.67708333333333326</v>
      </c>
      <c r="I83" s="41" t="str">
        <f t="shared" si="12"/>
        <v>2:20</v>
      </c>
      <c r="J83" s="42" t="str">
        <f t="shared" si="13"/>
        <v>2:35</v>
      </c>
    </row>
    <row r="84" spans="1:10" x14ac:dyDescent="0.2">
      <c r="A84" s="43"/>
      <c r="B84" s="85" t="s">
        <v>23</v>
      </c>
      <c r="C84" s="86" t="s">
        <v>75</v>
      </c>
      <c r="D84" s="39">
        <v>98.9</v>
      </c>
      <c r="E84" s="25">
        <v>35.299999999999983</v>
      </c>
      <c r="F84" s="26" t="str">
        <f t="shared" si="9"/>
        <v>16:01 - 16:16</v>
      </c>
      <c r="G84" s="40">
        <f t="shared" si="10"/>
        <v>0.66736111111111107</v>
      </c>
      <c r="H84" s="40">
        <f t="shared" si="11"/>
        <v>0.67777777777777781</v>
      </c>
      <c r="I84" s="41" t="str">
        <f t="shared" si="12"/>
        <v>2:21</v>
      </c>
      <c r="J84" s="42" t="str">
        <f t="shared" si="13"/>
        <v>2:36</v>
      </c>
    </row>
    <row r="85" spans="1:10" x14ac:dyDescent="0.2">
      <c r="A85" s="43"/>
      <c r="B85" s="80"/>
      <c r="C85" s="86" t="s">
        <v>76</v>
      </c>
      <c r="D85" s="57">
        <v>99.7</v>
      </c>
      <c r="E85" s="25">
        <v>34.499999999999986</v>
      </c>
      <c r="F85" s="26" t="str">
        <f t="shared" si="9"/>
        <v>16:02 - 16:17</v>
      </c>
      <c r="G85" s="40">
        <f t="shared" si="10"/>
        <v>0.66805555555555551</v>
      </c>
      <c r="H85" s="40">
        <f t="shared" si="11"/>
        <v>0.67847222222222214</v>
      </c>
      <c r="I85" s="41" t="str">
        <f t="shared" si="12"/>
        <v>2:22</v>
      </c>
      <c r="J85" s="42" t="str">
        <f t="shared" si="13"/>
        <v>2:37</v>
      </c>
    </row>
    <row r="86" spans="1:10" x14ac:dyDescent="0.2">
      <c r="A86" s="60"/>
      <c r="B86" s="66" t="s">
        <v>27</v>
      </c>
      <c r="C86" s="95" t="s">
        <v>46</v>
      </c>
      <c r="D86" s="38">
        <v>100.2</v>
      </c>
      <c r="E86" s="25">
        <v>33.999999999999986</v>
      </c>
      <c r="F86" s="26" t="str">
        <f t="shared" si="9"/>
        <v>16:03 - 16:18</v>
      </c>
      <c r="G86" s="40">
        <f t="shared" si="10"/>
        <v>0.66874999999999996</v>
      </c>
      <c r="H86" s="40">
        <f t="shared" si="11"/>
        <v>0.6791666666666667</v>
      </c>
      <c r="I86" s="41" t="str">
        <f t="shared" si="12"/>
        <v>2:23</v>
      </c>
      <c r="J86" s="42" t="str">
        <f t="shared" si="13"/>
        <v>2:38</v>
      </c>
    </row>
    <row r="87" spans="1:10" x14ac:dyDescent="0.2">
      <c r="A87" s="43"/>
      <c r="B87" s="85"/>
      <c r="C87" s="86" t="s">
        <v>77</v>
      </c>
      <c r="D87" s="55">
        <v>100.9</v>
      </c>
      <c r="E87" s="25">
        <v>33.299999999999983</v>
      </c>
      <c r="F87" s="26" t="str">
        <f t="shared" si="9"/>
        <v>16:04 - 16:19</v>
      </c>
      <c r="G87" s="40">
        <f t="shared" si="10"/>
        <v>0.6694444444444444</v>
      </c>
      <c r="H87" s="40">
        <f t="shared" si="11"/>
        <v>0.67986111111111103</v>
      </c>
      <c r="I87" s="41" t="str">
        <f t="shared" si="12"/>
        <v>2:24</v>
      </c>
      <c r="J87" s="42" t="str">
        <f t="shared" si="13"/>
        <v>2:39</v>
      </c>
    </row>
    <row r="88" spans="1:10" x14ac:dyDescent="0.2">
      <c r="A88" s="43"/>
      <c r="B88" s="85" t="s">
        <v>27</v>
      </c>
      <c r="C88" s="86" t="s">
        <v>46</v>
      </c>
      <c r="D88" s="39">
        <v>103.1</v>
      </c>
      <c r="E88" s="65">
        <v>31.099999999999994</v>
      </c>
      <c r="F88" s="26" t="str">
        <f t="shared" si="9"/>
        <v>16:07 - 16:22</v>
      </c>
      <c r="G88" s="40">
        <f t="shared" si="10"/>
        <v>0.67152777777777772</v>
      </c>
      <c r="H88" s="40">
        <f t="shared" si="11"/>
        <v>0.68194444444444446</v>
      </c>
      <c r="I88" s="41" t="str">
        <f t="shared" si="12"/>
        <v>2:27</v>
      </c>
      <c r="J88" s="42" t="str">
        <f t="shared" si="13"/>
        <v>2:42</v>
      </c>
    </row>
    <row r="89" spans="1:10" x14ac:dyDescent="0.2">
      <c r="A89" s="43"/>
      <c r="B89" s="85"/>
      <c r="C89" s="86" t="s">
        <v>78</v>
      </c>
      <c r="D89" s="39">
        <v>103.2</v>
      </c>
      <c r="E89" s="25">
        <v>30.999999999999986</v>
      </c>
      <c r="F89" s="26" t="str">
        <f t="shared" si="9"/>
        <v>16:07 - 16:22</v>
      </c>
      <c r="G89" s="40">
        <f t="shared" si="10"/>
        <v>0.67152777777777772</v>
      </c>
      <c r="H89" s="40">
        <f t="shared" si="11"/>
        <v>0.68194444444444446</v>
      </c>
      <c r="I89" s="41" t="str">
        <f t="shared" si="12"/>
        <v>2:27</v>
      </c>
      <c r="J89" s="42" t="str">
        <f t="shared" si="13"/>
        <v>2:42</v>
      </c>
    </row>
    <row r="90" spans="1:10" x14ac:dyDescent="0.2">
      <c r="A90" s="96"/>
      <c r="B90" s="97"/>
      <c r="C90" s="86" t="s">
        <v>79</v>
      </c>
      <c r="D90" s="39">
        <v>104.8</v>
      </c>
      <c r="E90" s="25">
        <v>29.399999999999991</v>
      </c>
      <c r="F90" s="26" t="str">
        <f t="shared" si="9"/>
        <v>16:09 - 16:25</v>
      </c>
      <c r="G90" s="40">
        <f t="shared" si="10"/>
        <v>0.67291666666666661</v>
      </c>
      <c r="H90" s="40">
        <f t="shared" si="11"/>
        <v>0.68402777777777779</v>
      </c>
      <c r="I90" s="41" t="str">
        <f t="shared" si="12"/>
        <v>2:29</v>
      </c>
      <c r="J90" s="42" t="str">
        <f t="shared" si="13"/>
        <v>2:45</v>
      </c>
    </row>
    <row r="91" spans="1:10" x14ac:dyDescent="0.2">
      <c r="A91" s="96"/>
      <c r="B91" s="85" t="s">
        <v>27</v>
      </c>
      <c r="C91" s="86" t="s">
        <v>46</v>
      </c>
      <c r="D91" s="39">
        <v>105.2</v>
      </c>
      <c r="E91" s="47">
        <v>28.999999999999986</v>
      </c>
      <c r="F91" s="26" t="str">
        <f t="shared" si="9"/>
        <v>16:10 - 16:26</v>
      </c>
      <c r="G91" s="40">
        <f t="shared" si="10"/>
        <v>0.67361111111111105</v>
      </c>
      <c r="H91" s="40">
        <f t="shared" si="11"/>
        <v>0.68472222222222223</v>
      </c>
      <c r="I91" s="41" t="str">
        <f t="shared" si="12"/>
        <v>2:30</v>
      </c>
      <c r="J91" s="42" t="str">
        <f t="shared" si="13"/>
        <v>2:46</v>
      </c>
    </row>
    <row r="92" spans="1:10" x14ac:dyDescent="0.2">
      <c r="A92" s="43"/>
      <c r="B92" s="85"/>
      <c r="C92" s="86" t="s">
        <v>56</v>
      </c>
      <c r="D92" s="39">
        <v>107.9</v>
      </c>
      <c r="E92" s="47">
        <v>26.299999999999983</v>
      </c>
      <c r="F92" s="26" t="str">
        <f t="shared" si="9"/>
        <v>16:14 - 16:30</v>
      </c>
      <c r="G92" s="40">
        <f t="shared" si="10"/>
        <v>0.67638888888888882</v>
      </c>
      <c r="H92" s="40">
        <f t="shared" si="11"/>
        <v>0.6875</v>
      </c>
      <c r="I92" s="41" t="str">
        <f t="shared" si="12"/>
        <v>2:34</v>
      </c>
      <c r="J92" s="42" t="str">
        <f t="shared" si="13"/>
        <v>2:50</v>
      </c>
    </row>
    <row r="93" spans="1:10" x14ac:dyDescent="0.2">
      <c r="A93" s="43"/>
      <c r="B93" s="85" t="s">
        <v>25</v>
      </c>
      <c r="C93" s="86" t="s">
        <v>80</v>
      </c>
      <c r="D93" s="46">
        <v>108</v>
      </c>
      <c r="E93" s="47">
        <v>26.199999999999989</v>
      </c>
      <c r="F93" s="26" t="str">
        <f t="shared" si="9"/>
        <v>16:14 - 16:30</v>
      </c>
      <c r="G93" s="40">
        <f t="shared" si="10"/>
        <v>0.67638888888888882</v>
      </c>
      <c r="H93" s="40">
        <f t="shared" si="11"/>
        <v>0.6875</v>
      </c>
      <c r="I93" s="41" t="str">
        <f t="shared" si="12"/>
        <v>2:34</v>
      </c>
      <c r="J93" s="42" t="str">
        <f t="shared" si="13"/>
        <v>2:50</v>
      </c>
    </row>
    <row r="94" spans="1:10" x14ac:dyDescent="0.2">
      <c r="A94" s="43"/>
      <c r="B94" s="97" t="s">
        <v>27</v>
      </c>
      <c r="C94" s="86" t="s">
        <v>69</v>
      </c>
      <c r="D94" s="39">
        <v>109.4</v>
      </c>
      <c r="E94" s="47">
        <v>24.799999999999983</v>
      </c>
      <c r="F94" s="26" t="str">
        <f t="shared" ref="F94:F125" si="14">TEXT(G94,"h:mm")&amp;" - "&amp;TEXT(H94,"h:mm")</f>
        <v>16:16 - 16:32</v>
      </c>
      <c r="G94" s="40">
        <f t="shared" ref="G94:G127" si="15">$C$7+I94</f>
        <v>0.67777777777777781</v>
      </c>
      <c r="H94" s="40">
        <f t="shared" ref="H94:H127" si="16">$C$7+J94</f>
        <v>0.68888888888888888</v>
      </c>
      <c r="I94" s="41" t="str">
        <f t="shared" ref="I94:I127" si="17">TEXT(D94/$C$10/24,"h:mm")</f>
        <v>2:36</v>
      </c>
      <c r="J94" s="42" t="str">
        <f t="shared" ref="J94:J127" si="18">TEXT(D94/$C$11/24,"h:mm")</f>
        <v>2:52</v>
      </c>
    </row>
    <row r="95" spans="1:10" x14ac:dyDescent="0.2">
      <c r="A95" s="93" t="s">
        <v>81</v>
      </c>
      <c r="B95" s="94" t="s">
        <v>23</v>
      </c>
      <c r="C95" s="86" t="s">
        <v>71</v>
      </c>
      <c r="D95" s="39">
        <v>109.8</v>
      </c>
      <c r="E95" s="47">
        <v>24.399999999999991</v>
      </c>
      <c r="F95" s="26" t="str">
        <f t="shared" si="14"/>
        <v>16:16 - 16:33</v>
      </c>
      <c r="G95" s="40">
        <f t="shared" si="15"/>
        <v>0.67777777777777781</v>
      </c>
      <c r="H95" s="40">
        <f t="shared" si="16"/>
        <v>0.68958333333333333</v>
      </c>
      <c r="I95" s="41" t="str">
        <f t="shared" si="17"/>
        <v>2:36</v>
      </c>
      <c r="J95" s="42" t="str">
        <f t="shared" si="18"/>
        <v>2:53</v>
      </c>
    </row>
    <row r="96" spans="1:10" x14ac:dyDescent="0.2">
      <c r="A96" s="43"/>
      <c r="B96" s="85" t="s">
        <v>25</v>
      </c>
      <c r="C96" s="86" t="s">
        <v>72</v>
      </c>
      <c r="D96" s="39">
        <v>110</v>
      </c>
      <c r="E96" s="47">
        <v>24.199999999999989</v>
      </c>
      <c r="F96" s="26" t="str">
        <f t="shared" si="14"/>
        <v>16:17 - 16:33</v>
      </c>
      <c r="G96" s="40">
        <f t="shared" si="15"/>
        <v>0.67847222222222214</v>
      </c>
      <c r="H96" s="40">
        <f t="shared" si="16"/>
        <v>0.68958333333333333</v>
      </c>
      <c r="I96" s="41" t="str">
        <f t="shared" si="17"/>
        <v>2:37</v>
      </c>
      <c r="J96" s="42" t="str">
        <f t="shared" si="18"/>
        <v>2:53</v>
      </c>
    </row>
    <row r="97" spans="1:10" x14ac:dyDescent="0.2">
      <c r="A97" s="43"/>
      <c r="B97" s="85" t="s">
        <v>27</v>
      </c>
      <c r="C97" s="86" t="s">
        <v>46</v>
      </c>
      <c r="D97" s="39">
        <v>110.1</v>
      </c>
      <c r="E97" s="47">
        <v>24.099999999999994</v>
      </c>
      <c r="F97" s="26" t="str">
        <f t="shared" si="14"/>
        <v>16:17 - 16:33</v>
      </c>
      <c r="G97" s="40">
        <f t="shared" si="15"/>
        <v>0.67847222222222214</v>
      </c>
      <c r="H97" s="40">
        <f t="shared" si="16"/>
        <v>0.68958333333333333</v>
      </c>
      <c r="I97" s="41" t="str">
        <f t="shared" si="17"/>
        <v>2:37</v>
      </c>
      <c r="J97" s="42" t="str">
        <f t="shared" si="18"/>
        <v>2:53</v>
      </c>
    </row>
    <row r="98" spans="1:10" x14ac:dyDescent="0.2">
      <c r="A98" s="43"/>
      <c r="B98" s="85" t="s">
        <v>25</v>
      </c>
      <c r="C98" s="86" t="s">
        <v>73</v>
      </c>
      <c r="D98" s="39">
        <v>110.3</v>
      </c>
      <c r="E98" s="47">
        <v>23.899999999999991</v>
      </c>
      <c r="F98" s="26" t="str">
        <f t="shared" si="14"/>
        <v>16:17 - 16:34</v>
      </c>
      <c r="G98" s="40">
        <f t="shared" si="15"/>
        <v>0.67847222222222214</v>
      </c>
      <c r="H98" s="40">
        <f t="shared" si="16"/>
        <v>0.69027777777777777</v>
      </c>
      <c r="I98" s="41" t="str">
        <f t="shared" si="17"/>
        <v>2:37</v>
      </c>
      <c r="J98" s="42" t="str">
        <f t="shared" si="18"/>
        <v>2:54</v>
      </c>
    </row>
    <row r="99" spans="1:10" x14ac:dyDescent="0.2">
      <c r="A99" s="43"/>
      <c r="B99" s="85" t="s">
        <v>27</v>
      </c>
      <c r="C99" s="86" t="s">
        <v>74</v>
      </c>
      <c r="D99" s="39">
        <v>110.8</v>
      </c>
      <c r="E99" s="47">
        <v>23.399999999999991</v>
      </c>
      <c r="F99" s="26" t="str">
        <f t="shared" si="14"/>
        <v>16:18 - 16:34</v>
      </c>
      <c r="G99" s="40">
        <f t="shared" si="15"/>
        <v>0.6791666666666667</v>
      </c>
      <c r="H99" s="40">
        <f t="shared" si="16"/>
        <v>0.69027777777777777</v>
      </c>
      <c r="I99" s="41" t="str">
        <f t="shared" si="17"/>
        <v>2:38</v>
      </c>
      <c r="J99" s="42" t="str">
        <f t="shared" si="18"/>
        <v>2:54</v>
      </c>
    </row>
    <row r="100" spans="1:10" x14ac:dyDescent="0.2">
      <c r="A100" s="43"/>
      <c r="B100" s="85" t="s">
        <v>23</v>
      </c>
      <c r="C100" s="86" t="s">
        <v>75</v>
      </c>
      <c r="D100" s="39">
        <v>111.1</v>
      </c>
      <c r="E100" s="39">
        <v>23.099999999999994</v>
      </c>
      <c r="F100" s="26" t="str">
        <f t="shared" si="14"/>
        <v>16:18 - 16:35</v>
      </c>
      <c r="G100" s="40">
        <f t="shared" si="15"/>
        <v>0.6791666666666667</v>
      </c>
      <c r="H100" s="40">
        <f t="shared" si="16"/>
        <v>0.69097222222222221</v>
      </c>
      <c r="I100" s="41" t="str">
        <f t="shared" si="17"/>
        <v>2:38</v>
      </c>
      <c r="J100" s="42" t="str">
        <f t="shared" si="18"/>
        <v>2:55</v>
      </c>
    </row>
    <row r="101" spans="1:10" x14ac:dyDescent="0.2">
      <c r="A101" s="43"/>
      <c r="B101" s="80"/>
      <c r="C101" s="86" t="s">
        <v>76</v>
      </c>
      <c r="D101" s="57">
        <v>111.9</v>
      </c>
      <c r="E101" s="47">
        <v>22.299999999999983</v>
      </c>
      <c r="F101" s="26" t="str">
        <f t="shared" si="14"/>
        <v>16:19 - 16:36</v>
      </c>
      <c r="G101" s="40">
        <f t="shared" si="15"/>
        <v>0.67986111111111103</v>
      </c>
      <c r="H101" s="40">
        <f t="shared" si="16"/>
        <v>0.69166666666666665</v>
      </c>
      <c r="I101" s="41" t="str">
        <f t="shared" si="17"/>
        <v>2:39</v>
      </c>
      <c r="J101" s="42" t="str">
        <f t="shared" si="18"/>
        <v>2:56</v>
      </c>
    </row>
    <row r="102" spans="1:10" x14ac:dyDescent="0.2">
      <c r="A102" s="60"/>
      <c r="B102" s="66" t="s">
        <v>27</v>
      </c>
      <c r="C102" s="95" t="s">
        <v>46</v>
      </c>
      <c r="D102" s="38">
        <v>112.4</v>
      </c>
      <c r="E102" s="39">
        <v>21.799999999999983</v>
      </c>
      <c r="F102" s="26" t="str">
        <f t="shared" si="14"/>
        <v>16:20 - 16:37</v>
      </c>
      <c r="G102" s="40">
        <f t="shared" si="15"/>
        <v>0.68055555555555558</v>
      </c>
      <c r="H102" s="40">
        <f t="shared" si="16"/>
        <v>0.69236111111111109</v>
      </c>
      <c r="I102" s="41" t="str">
        <f t="shared" si="17"/>
        <v>2:40</v>
      </c>
      <c r="J102" s="42" t="str">
        <f t="shared" si="18"/>
        <v>2:57</v>
      </c>
    </row>
    <row r="103" spans="1:10" x14ac:dyDescent="0.2">
      <c r="A103" s="43"/>
      <c r="B103" s="85"/>
      <c r="C103" s="86" t="s">
        <v>77</v>
      </c>
      <c r="D103" s="55">
        <v>113.1</v>
      </c>
      <c r="E103" s="47">
        <v>21.099999999999994</v>
      </c>
      <c r="F103" s="26" t="str">
        <f t="shared" si="14"/>
        <v>16:21 - 16:38</v>
      </c>
      <c r="G103" s="40">
        <f t="shared" si="15"/>
        <v>0.68125000000000002</v>
      </c>
      <c r="H103" s="40">
        <f t="shared" si="16"/>
        <v>0.69305555555555554</v>
      </c>
      <c r="I103" s="41" t="str">
        <f t="shared" si="17"/>
        <v>2:41</v>
      </c>
      <c r="J103" s="42" t="str">
        <f t="shared" si="18"/>
        <v>2:58</v>
      </c>
    </row>
    <row r="104" spans="1:10" x14ac:dyDescent="0.2">
      <c r="A104" s="43"/>
      <c r="B104" s="85" t="s">
        <v>27</v>
      </c>
      <c r="C104" s="86" t="s">
        <v>46</v>
      </c>
      <c r="D104" s="39">
        <v>115.3</v>
      </c>
      <c r="E104" s="39">
        <v>18.899999999999991</v>
      </c>
      <c r="F104" s="26" t="str">
        <f t="shared" si="14"/>
        <v>16:24 - 16:42</v>
      </c>
      <c r="G104" s="40">
        <f t="shared" si="15"/>
        <v>0.68333333333333335</v>
      </c>
      <c r="H104" s="40">
        <f t="shared" si="16"/>
        <v>0.6958333333333333</v>
      </c>
      <c r="I104" s="41" t="str">
        <f t="shared" si="17"/>
        <v>2:44</v>
      </c>
      <c r="J104" s="42" t="str">
        <f t="shared" si="18"/>
        <v>3:02</v>
      </c>
    </row>
    <row r="105" spans="1:10" x14ac:dyDescent="0.2">
      <c r="A105" s="43"/>
      <c r="B105" s="85"/>
      <c r="C105" s="86" t="s">
        <v>78</v>
      </c>
      <c r="D105" s="39">
        <v>115.4</v>
      </c>
      <c r="E105" s="39">
        <v>18.799999999999983</v>
      </c>
      <c r="F105" s="26" t="str">
        <f t="shared" si="14"/>
        <v>16:24 - 16:42</v>
      </c>
      <c r="G105" s="40">
        <f t="shared" si="15"/>
        <v>0.68333333333333335</v>
      </c>
      <c r="H105" s="40">
        <f t="shared" si="16"/>
        <v>0.6958333333333333</v>
      </c>
      <c r="I105" s="41" t="str">
        <f t="shared" si="17"/>
        <v>2:44</v>
      </c>
      <c r="J105" s="42" t="str">
        <f t="shared" si="18"/>
        <v>3:02</v>
      </c>
    </row>
    <row r="106" spans="1:10" x14ac:dyDescent="0.2">
      <c r="A106" s="96"/>
      <c r="B106" s="97"/>
      <c r="C106" s="86" t="s">
        <v>79</v>
      </c>
      <c r="D106" s="39">
        <v>117</v>
      </c>
      <c r="E106" s="47">
        <v>17.199999999999989</v>
      </c>
      <c r="F106" s="26" t="str">
        <f t="shared" si="14"/>
        <v>16:27 - 16:44</v>
      </c>
      <c r="G106" s="40">
        <f t="shared" si="15"/>
        <v>0.68541666666666667</v>
      </c>
      <c r="H106" s="40">
        <f t="shared" si="16"/>
        <v>0.69722222222222219</v>
      </c>
      <c r="I106" s="41" t="str">
        <f t="shared" si="17"/>
        <v>2:47</v>
      </c>
      <c r="J106" s="42" t="str">
        <f t="shared" si="18"/>
        <v>3:04</v>
      </c>
    </row>
    <row r="107" spans="1:10" x14ac:dyDescent="0.2">
      <c r="A107" s="96"/>
      <c r="B107" s="85" t="s">
        <v>27</v>
      </c>
      <c r="C107" s="86" t="s">
        <v>46</v>
      </c>
      <c r="D107" s="39">
        <v>117.4</v>
      </c>
      <c r="E107" s="39">
        <v>16.799999999999983</v>
      </c>
      <c r="F107" s="26" t="str">
        <f t="shared" si="14"/>
        <v>16:27 - 16:45</v>
      </c>
      <c r="G107" s="40">
        <f t="shared" si="15"/>
        <v>0.68541666666666667</v>
      </c>
      <c r="H107" s="40">
        <f t="shared" si="16"/>
        <v>0.69791666666666663</v>
      </c>
      <c r="I107" s="41" t="str">
        <f t="shared" si="17"/>
        <v>2:47</v>
      </c>
      <c r="J107" s="42" t="str">
        <f t="shared" si="18"/>
        <v>3:05</v>
      </c>
    </row>
    <row r="108" spans="1:10" x14ac:dyDescent="0.2">
      <c r="A108" s="43"/>
      <c r="B108" s="85"/>
      <c r="C108" s="86" t="s">
        <v>56</v>
      </c>
      <c r="D108" s="39">
        <v>120.1</v>
      </c>
      <c r="E108" s="47">
        <v>14.099999999999994</v>
      </c>
      <c r="F108" s="26" t="str">
        <f t="shared" si="14"/>
        <v>16:31 - 16:49</v>
      </c>
      <c r="G108" s="40">
        <f t="shared" si="15"/>
        <v>0.68819444444444444</v>
      </c>
      <c r="H108" s="40">
        <f t="shared" si="16"/>
        <v>0.7006944444444444</v>
      </c>
      <c r="I108" s="41" t="str">
        <f t="shared" si="17"/>
        <v>2:51</v>
      </c>
      <c r="J108" s="42" t="str">
        <f t="shared" si="18"/>
        <v>3:09</v>
      </c>
    </row>
    <row r="109" spans="1:10" x14ac:dyDescent="0.2">
      <c r="A109" s="43"/>
      <c r="B109" s="85"/>
      <c r="C109" s="86" t="s">
        <v>80</v>
      </c>
      <c r="D109" s="46">
        <v>120.2</v>
      </c>
      <c r="E109" s="39">
        <v>13.999999999999986</v>
      </c>
      <c r="F109" s="26" t="str">
        <f t="shared" si="14"/>
        <v>16:31 - 16:49</v>
      </c>
      <c r="G109" s="40">
        <f t="shared" si="15"/>
        <v>0.68819444444444444</v>
      </c>
      <c r="H109" s="40">
        <f t="shared" si="16"/>
        <v>0.7006944444444444</v>
      </c>
      <c r="I109" s="41" t="str">
        <f t="shared" si="17"/>
        <v>2:51</v>
      </c>
      <c r="J109" s="42" t="str">
        <f t="shared" si="18"/>
        <v>3:09</v>
      </c>
    </row>
    <row r="110" spans="1:10" x14ac:dyDescent="0.2">
      <c r="A110" s="43"/>
      <c r="B110" s="97"/>
      <c r="C110" s="86" t="s">
        <v>69</v>
      </c>
      <c r="D110" s="39">
        <v>121.6</v>
      </c>
      <c r="E110" s="39">
        <v>12.599999999999994</v>
      </c>
      <c r="F110" s="26" t="str">
        <f t="shared" si="14"/>
        <v>16:33 - 16:52</v>
      </c>
      <c r="G110" s="40">
        <f t="shared" si="15"/>
        <v>0.68958333333333333</v>
      </c>
      <c r="H110" s="40">
        <f t="shared" si="16"/>
        <v>0.70277777777777772</v>
      </c>
      <c r="I110" s="41" t="str">
        <f t="shared" si="17"/>
        <v>2:53</v>
      </c>
      <c r="J110" s="42" t="str">
        <f t="shared" si="18"/>
        <v>3:12</v>
      </c>
    </row>
    <row r="111" spans="1:10" x14ac:dyDescent="0.2">
      <c r="A111" s="93" t="s">
        <v>82</v>
      </c>
      <c r="B111" s="94" t="s">
        <v>23</v>
      </c>
      <c r="C111" s="86" t="s">
        <v>71</v>
      </c>
      <c r="D111" s="39">
        <v>122</v>
      </c>
      <c r="E111" s="47">
        <v>12.199999999999989</v>
      </c>
      <c r="F111" s="26" t="str">
        <f t="shared" si="14"/>
        <v>16:34 - 16:52</v>
      </c>
      <c r="G111" s="40">
        <f t="shared" si="15"/>
        <v>0.69027777777777777</v>
      </c>
      <c r="H111" s="40">
        <f t="shared" si="16"/>
        <v>0.70277777777777772</v>
      </c>
      <c r="I111" s="41" t="str">
        <f t="shared" si="17"/>
        <v>2:54</v>
      </c>
      <c r="J111" s="42" t="str">
        <f t="shared" si="18"/>
        <v>3:12</v>
      </c>
    </row>
    <row r="112" spans="1:10" x14ac:dyDescent="0.2">
      <c r="A112" s="43"/>
      <c r="B112" s="85" t="s">
        <v>25</v>
      </c>
      <c r="C112" s="86" t="s">
        <v>72</v>
      </c>
      <c r="D112" s="39">
        <v>122.2</v>
      </c>
      <c r="E112" s="47">
        <v>11.999999999999986</v>
      </c>
      <c r="F112" s="26" t="str">
        <f t="shared" si="14"/>
        <v>16:34 - 16:52</v>
      </c>
      <c r="G112" s="40">
        <f t="shared" si="15"/>
        <v>0.69027777777777777</v>
      </c>
      <c r="H112" s="40">
        <f t="shared" si="16"/>
        <v>0.70277777777777772</v>
      </c>
      <c r="I112" s="41" t="str">
        <f t="shared" si="17"/>
        <v>2:54</v>
      </c>
      <c r="J112" s="42" t="str">
        <f t="shared" si="18"/>
        <v>3:12</v>
      </c>
    </row>
    <row r="113" spans="1:10" x14ac:dyDescent="0.2">
      <c r="A113" s="43"/>
      <c r="B113" s="85" t="s">
        <v>27</v>
      </c>
      <c r="C113" s="86" t="s">
        <v>46</v>
      </c>
      <c r="D113" s="39">
        <v>122.3</v>
      </c>
      <c r="E113" s="47">
        <v>11.899999999999991</v>
      </c>
      <c r="F113" s="26" t="str">
        <f t="shared" si="14"/>
        <v>16:34 - 16:53</v>
      </c>
      <c r="G113" s="40">
        <f t="shared" si="15"/>
        <v>0.69027777777777777</v>
      </c>
      <c r="H113" s="40">
        <f t="shared" si="16"/>
        <v>0.70347222222222217</v>
      </c>
      <c r="I113" s="41" t="str">
        <f t="shared" si="17"/>
        <v>2:54</v>
      </c>
      <c r="J113" s="42" t="str">
        <f t="shared" si="18"/>
        <v>3:13</v>
      </c>
    </row>
    <row r="114" spans="1:10" x14ac:dyDescent="0.2">
      <c r="A114" s="43"/>
      <c r="B114" s="85" t="s">
        <v>25</v>
      </c>
      <c r="C114" s="86" t="s">
        <v>73</v>
      </c>
      <c r="D114" s="39">
        <v>122.5</v>
      </c>
      <c r="E114" s="47">
        <v>11.699999999999989</v>
      </c>
      <c r="F114" s="26" t="str">
        <f t="shared" si="14"/>
        <v>16:35 - 16:53</v>
      </c>
      <c r="G114" s="40">
        <f t="shared" si="15"/>
        <v>0.69097222222222221</v>
      </c>
      <c r="H114" s="40">
        <f t="shared" si="16"/>
        <v>0.70347222222222217</v>
      </c>
      <c r="I114" s="41" t="str">
        <f t="shared" si="17"/>
        <v>2:55</v>
      </c>
      <c r="J114" s="42" t="str">
        <f t="shared" si="18"/>
        <v>3:13</v>
      </c>
    </row>
    <row r="115" spans="1:10" x14ac:dyDescent="0.2">
      <c r="A115" s="43"/>
      <c r="B115" s="85" t="s">
        <v>27</v>
      </c>
      <c r="C115" s="86" t="s">
        <v>74</v>
      </c>
      <c r="D115" s="39">
        <v>123</v>
      </c>
      <c r="E115" s="47">
        <v>11.199999999999989</v>
      </c>
      <c r="F115" s="26" t="str">
        <f t="shared" si="14"/>
        <v>16:35 - 16:54</v>
      </c>
      <c r="G115" s="40">
        <f t="shared" si="15"/>
        <v>0.69097222222222221</v>
      </c>
      <c r="H115" s="40">
        <f t="shared" si="16"/>
        <v>0.70416666666666661</v>
      </c>
      <c r="I115" s="41" t="str">
        <f t="shared" si="17"/>
        <v>2:55</v>
      </c>
      <c r="J115" s="42" t="str">
        <f t="shared" si="18"/>
        <v>3:14</v>
      </c>
    </row>
    <row r="116" spans="1:10" x14ac:dyDescent="0.2">
      <c r="A116" s="43"/>
      <c r="B116" s="85" t="s">
        <v>23</v>
      </c>
      <c r="C116" s="86" t="s">
        <v>75</v>
      </c>
      <c r="D116" s="39">
        <v>123.3</v>
      </c>
      <c r="E116" s="39">
        <v>10.899999999999991</v>
      </c>
      <c r="F116" s="26" t="str">
        <f t="shared" si="14"/>
        <v>16:36 - 16:54</v>
      </c>
      <c r="G116" s="40">
        <f t="shared" si="15"/>
        <v>0.69166666666666665</v>
      </c>
      <c r="H116" s="40">
        <f t="shared" si="16"/>
        <v>0.70416666666666661</v>
      </c>
      <c r="I116" s="41" t="str">
        <f t="shared" si="17"/>
        <v>2:56</v>
      </c>
      <c r="J116" s="42" t="str">
        <f t="shared" si="18"/>
        <v>3:14</v>
      </c>
    </row>
    <row r="117" spans="1:10" x14ac:dyDescent="0.2">
      <c r="A117" s="43"/>
      <c r="B117" s="80"/>
      <c r="C117" s="86" t="s">
        <v>76</v>
      </c>
      <c r="D117" s="57">
        <v>124.1</v>
      </c>
      <c r="E117" s="47">
        <v>10.099999999999994</v>
      </c>
      <c r="F117" s="26" t="str">
        <f t="shared" si="14"/>
        <v>16:37 - 16:55</v>
      </c>
      <c r="G117" s="40">
        <f t="shared" si="15"/>
        <v>0.69236111111111109</v>
      </c>
      <c r="H117" s="40">
        <f t="shared" si="16"/>
        <v>0.70486111111111105</v>
      </c>
      <c r="I117" s="41" t="str">
        <f t="shared" si="17"/>
        <v>2:57</v>
      </c>
      <c r="J117" s="42" t="str">
        <f t="shared" si="18"/>
        <v>3:15</v>
      </c>
    </row>
    <row r="118" spans="1:10" x14ac:dyDescent="0.2">
      <c r="A118" s="60"/>
      <c r="B118" s="66" t="s">
        <v>27</v>
      </c>
      <c r="C118" s="95" t="s">
        <v>46</v>
      </c>
      <c r="D118" s="38">
        <v>124.6</v>
      </c>
      <c r="E118" s="39">
        <v>9.5999999999999943</v>
      </c>
      <c r="F118" s="26" t="str">
        <f t="shared" si="14"/>
        <v>16:38 - 16:56</v>
      </c>
      <c r="G118" s="40">
        <f t="shared" si="15"/>
        <v>0.69305555555555554</v>
      </c>
      <c r="H118" s="40">
        <f t="shared" si="16"/>
        <v>0.70555555555555549</v>
      </c>
      <c r="I118" s="41" t="str">
        <f t="shared" si="17"/>
        <v>2:58</v>
      </c>
      <c r="J118" s="42" t="str">
        <f t="shared" si="18"/>
        <v>3:16</v>
      </c>
    </row>
    <row r="119" spans="1:10" x14ac:dyDescent="0.2">
      <c r="A119" s="43"/>
      <c r="B119" s="85"/>
      <c r="C119" s="86" t="s">
        <v>77</v>
      </c>
      <c r="D119" s="55">
        <v>125.3</v>
      </c>
      <c r="E119" s="47">
        <v>8.8999999999999915</v>
      </c>
      <c r="F119" s="26" t="str">
        <f t="shared" si="14"/>
        <v>16:39 - 16:57</v>
      </c>
      <c r="G119" s="40">
        <f t="shared" si="15"/>
        <v>0.69374999999999998</v>
      </c>
      <c r="H119" s="40">
        <f t="shared" si="16"/>
        <v>0.70624999999999993</v>
      </c>
      <c r="I119" s="41" t="str">
        <f t="shared" si="17"/>
        <v>2:59</v>
      </c>
      <c r="J119" s="42" t="str">
        <f t="shared" si="18"/>
        <v>3:17</v>
      </c>
    </row>
    <row r="120" spans="1:10" x14ac:dyDescent="0.2">
      <c r="A120" s="43"/>
      <c r="B120" s="85" t="s">
        <v>27</v>
      </c>
      <c r="C120" s="86" t="s">
        <v>46</v>
      </c>
      <c r="D120" s="39">
        <v>127.5</v>
      </c>
      <c r="E120" s="39">
        <v>6.6999999999999886</v>
      </c>
      <c r="F120" s="26" t="str">
        <f t="shared" si="14"/>
        <v>16:42 - 17:01</v>
      </c>
      <c r="G120" s="40">
        <f t="shared" si="15"/>
        <v>0.6958333333333333</v>
      </c>
      <c r="H120" s="40">
        <f t="shared" si="16"/>
        <v>0.70902777777777781</v>
      </c>
      <c r="I120" s="41" t="str">
        <f t="shared" si="17"/>
        <v>3:02</v>
      </c>
      <c r="J120" s="42" t="str">
        <f t="shared" si="18"/>
        <v>3:21</v>
      </c>
    </row>
    <row r="121" spans="1:10" x14ac:dyDescent="0.2">
      <c r="A121" s="43"/>
      <c r="B121" s="85"/>
      <c r="C121" s="86" t="s">
        <v>78</v>
      </c>
      <c r="D121" s="39">
        <v>127.6</v>
      </c>
      <c r="E121" s="39">
        <v>6.5999999999999943</v>
      </c>
      <c r="F121" s="26" t="str">
        <f t="shared" si="14"/>
        <v>16:42 - 17:01</v>
      </c>
      <c r="G121" s="40">
        <f t="shared" si="15"/>
        <v>0.6958333333333333</v>
      </c>
      <c r="H121" s="40">
        <f t="shared" si="16"/>
        <v>0.70902777777777781</v>
      </c>
      <c r="I121" s="41" t="str">
        <f t="shared" si="17"/>
        <v>3:02</v>
      </c>
      <c r="J121" s="42" t="str">
        <f t="shared" si="18"/>
        <v>3:21</v>
      </c>
    </row>
    <row r="122" spans="1:10" x14ac:dyDescent="0.2">
      <c r="A122" s="96"/>
      <c r="B122" s="97"/>
      <c r="C122" s="86" t="s">
        <v>79</v>
      </c>
      <c r="D122" s="39">
        <v>129.19999999999999</v>
      </c>
      <c r="E122" s="47">
        <v>5</v>
      </c>
      <c r="F122" s="26" t="str">
        <f t="shared" si="14"/>
        <v>16:44 - 17:04</v>
      </c>
      <c r="G122" s="40">
        <f t="shared" si="15"/>
        <v>0.69722222222222219</v>
      </c>
      <c r="H122" s="40">
        <f t="shared" si="16"/>
        <v>0.71111111111111103</v>
      </c>
      <c r="I122" s="41" t="str">
        <f t="shared" si="17"/>
        <v>3:04</v>
      </c>
      <c r="J122" s="42" t="str">
        <f t="shared" si="18"/>
        <v>3:24</v>
      </c>
    </row>
    <row r="123" spans="1:10" x14ac:dyDescent="0.2">
      <c r="A123" s="96"/>
      <c r="B123" s="85" t="s">
        <v>27</v>
      </c>
      <c r="C123" s="86" t="s">
        <v>46</v>
      </c>
      <c r="D123" s="39">
        <v>129.6</v>
      </c>
      <c r="E123" s="39">
        <v>4.5999999999999943</v>
      </c>
      <c r="F123" s="26" t="str">
        <f t="shared" si="14"/>
        <v>16:45 - 17:04</v>
      </c>
      <c r="G123" s="40">
        <f t="shared" si="15"/>
        <v>0.69791666666666663</v>
      </c>
      <c r="H123" s="40">
        <f t="shared" si="16"/>
        <v>0.71111111111111103</v>
      </c>
      <c r="I123" s="41" t="str">
        <f t="shared" si="17"/>
        <v>3:05</v>
      </c>
      <c r="J123" s="42" t="str">
        <f t="shared" si="18"/>
        <v>3:24</v>
      </c>
    </row>
    <row r="124" spans="1:10" x14ac:dyDescent="0.2">
      <c r="A124" s="43"/>
      <c r="B124" s="85"/>
      <c r="C124" s="86" t="s">
        <v>56</v>
      </c>
      <c r="D124" s="39">
        <v>132.29999999999998</v>
      </c>
      <c r="E124" s="47">
        <v>1.9000000000000057</v>
      </c>
      <c r="F124" s="26" t="str">
        <f t="shared" si="14"/>
        <v>16:49 - 17:08</v>
      </c>
      <c r="G124" s="40">
        <f t="shared" si="15"/>
        <v>0.7006944444444444</v>
      </c>
      <c r="H124" s="40">
        <f t="shared" si="16"/>
        <v>0.71388888888888891</v>
      </c>
      <c r="I124" s="41" t="str">
        <f t="shared" si="17"/>
        <v>3:09</v>
      </c>
      <c r="J124" s="42" t="str">
        <f t="shared" si="18"/>
        <v>3:28</v>
      </c>
    </row>
    <row r="125" spans="1:10" x14ac:dyDescent="0.2">
      <c r="A125" s="43"/>
      <c r="B125" s="85"/>
      <c r="C125" s="86" t="s">
        <v>80</v>
      </c>
      <c r="D125" s="46">
        <v>132.4</v>
      </c>
      <c r="E125" s="39">
        <v>1.7999999999999829</v>
      </c>
      <c r="F125" s="26" t="str">
        <f t="shared" si="14"/>
        <v>16:49 - 17:09</v>
      </c>
      <c r="G125" s="40">
        <f t="shared" si="15"/>
        <v>0.7006944444444444</v>
      </c>
      <c r="H125" s="40">
        <f t="shared" si="16"/>
        <v>0.71458333333333335</v>
      </c>
      <c r="I125" s="41" t="str">
        <f t="shared" si="17"/>
        <v>3:09</v>
      </c>
      <c r="J125" s="42" t="str">
        <f t="shared" si="18"/>
        <v>3:29</v>
      </c>
    </row>
    <row r="126" spans="1:10" x14ac:dyDescent="0.2">
      <c r="A126" s="43"/>
      <c r="B126" s="97"/>
      <c r="C126" s="86" t="s">
        <v>69</v>
      </c>
      <c r="D126" s="39">
        <v>133.79999999999998</v>
      </c>
      <c r="E126" s="39">
        <v>0.40000000000000568</v>
      </c>
      <c r="F126" s="26" t="str">
        <f t="shared" ref="F126:F127" si="19">TEXT(G126,"h:mm")&amp;" - "&amp;TEXT(H126,"h:mm")</f>
        <v>16:51 - 17:11</v>
      </c>
      <c r="G126" s="40">
        <f t="shared" si="15"/>
        <v>0.70208333333333328</v>
      </c>
      <c r="H126" s="40">
        <f t="shared" si="16"/>
        <v>0.71597222222222223</v>
      </c>
      <c r="I126" s="41" t="str">
        <f t="shared" si="17"/>
        <v>3:11</v>
      </c>
      <c r="J126" s="42" t="str">
        <f t="shared" si="18"/>
        <v>3:31</v>
      </c>
    </row>
    <row r="127" spans="1:10" x14ac:dyDescent="0.2">
      <c r="A127" s="22" t="s">
        <v>83</v>
      </c>
      <c r="B127" s="98"/>
      <c r="C127" s="86" t="s">
        <v>84</v>
      </c>
      <c r="D127" s="39">
        <v>134.19999999999999</v>
      </c>
      <c r="E127" s="38">
        <v>0</v>
      </c>
      <c r="F127" s="26" t="str">
        <f t="shared" si="19"/>
        <v>16:51 - 17:11</v>
      </c>
      <c r="G127" s="40">
        <f t="shared" si="15"/>
        <v>0.70208333333333328</v>
      </c>
      <c r="H127" s="40">
        <f t="shared" si="16"/>
        <v>0.71597222222222223</v>
      </c>
      <c r="I127" s="41" t="str">
        <f t="shared" si="17"/>
        <v>3:11</v>
      </c>
      <c r="J127" s="42" t="str">
        <f t="shared" si="18"/>
        <v>3:31</v>
      </c>
    </row>
  </sheetData>
  <sheetProtection password="E278" sheet="1" objects="1" scenarios="1" selectLockedCells="1" selectUnlockedCells="1"/>
  <pageMargins left="0.78749999999999998" right="0.78749999999999998" top="1.0527777777777778" bottom="1.0527777777777778" header="0.78749999999999998" footer="0.78749999999999998"/>
  <pageSetup paperSize="9" scale="60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83"/>
  <sheetViews>
    <sheetView workbookViewId="0">
      <selection activeCell="F25" sqref="F25"/>
    </sheetView>
  </sheetViews>
  <sheetFormatPr defaultRowHeight="12.75" x14ac:dyDescent="0.2"/>
  <cols>
    <col min="1" max="1" width="7.28515625" customWidth="1"/>
    <col min="2" max="2" width="15.28515625" customWidth="1"/>
    <col min="3" max="3" width="23.7109375" customWidth="1"/>
    <col min="4" max="5" width="8.140625" customWidth="1"/>
    <col min="6" max="6" width="16" customWidth="1"/>
    <col min="7" max="7" width="14.5703125" customWidth="1"/>
    <col min="8" max="8" width="14.42578125" customWidth="1"/>
    <col min="9" max="9" width="14.140625" customWidth="1"/>
    <col min="10" max="10" width="13.140625" customWidth="1"/>
    <col min="11" max="11" width="12.140625" customWidth="1"/>
    <col min="12" max="12" width="9.7109375" customWidth="1"/>
    <col min="14" max="14" width="11.42578125" customWidth="1"/>
    <col min="17" max="17" width="12.7109375" customWidth="1"/>
  </cols>
  <sheetData>
    <row r="1" spans="1:17" ht="18" x14ac:dyDescent="0.25">
      <c r="A1" s="1" t="s">
        <v>0</v>
      </c>
      <c r="B1" s="1"/>
    </row>
    <row r="3" spans="1:17" ht="18" x14ac:dyDescent="0.25">
      <c r="A3" s="2" t="s">
        <v>193</v>
      </c>
      <c r="B3" s="2"/>
      <c r="C3" s="3"/>
      <c r="D3" s="3"/>
      <c r="E3" s="99"/>
      <c r="J3" s="4"/>
    </row>
    <row r="5" spans="1:17" x14ac:dyDescent="0.2">
      <c r="A5" s="5" t="s">
        <v>1</v>
      </c>
      <c r="B5" s="6"/>
      <c r="C5" s="7"/>
      <c r="N5" s="13"/>
    </row>
    <row r="6" spans="1:17" x14ac:dyDescent="0.2">
      <c r="A6" s="9" t="s">
        <v>3</v>
      </c>
      <c r="B6" s="10"/>
      <c r="C6" s="11">
        <v>0.5</v>
      </c>
      <c r="N6" s="13"/>
    </row>
    <row r="7" spans="1:17" x14ac:dyDescent="0.2">
      <c r="N7" s="13"/>
    </row>
    <row r="8" spans="1:17" x14ac:dyDescent="0.2">
      <c r="A8" s="5" t="s">
        <v>4</v>
      </c>
      <c r="B8" s="6"/>
      <c r="C8" s="7"/>
      <c r="N8" s="13"/>
    </row>
    <row r="9" spans="1:17" x14ac:dyDescent="0.2">
      <c r="A9" s="5" t="s">
        <v>5</v>
      </c>
      <c r="B9" s="6"/>
      <c r="C9" s="12">
        <v>42</v>
      </c>
      <c r="D9" s="13"/>
      <c r="E9" s="13"/>
      <c r="F9" s="13"/>
      <c r="G9" s="13"/>
      <c r="P9" s="100"/>
      <c r="Q9" s="100"/>
    </row>
    <row r="10" spans="1:17" x14ac:dyDescent="0.2">
      <c r="A10" s="14" t="s">
        <v>6</v>
      </c>
      <c r="B10" s="15"/>
      <c r="C10" s="16">
        <v>38</v>
      </c>
      <c r="D10" s="13"/>
      <c r="E10" s="13"/>
      <c r="F10" s="13"/>
      <c r="G10" s="13"/>
    </row>
    <row r="11" spans="1:17" x14ac:dyDescent="0.2">
      <c r="D11" s="13"/>
      <c r="E11" s="13"/>
      <c r="F11" s="13"/>
      <c r="G11" s="13"/>
    </row>
    <row r="12" spans="1:17" x14ac:dyDescent="0.2">
      <c r="A12" s="17"/>
      <c r="B12" s="18" t="s">
        <v>7</v>
      </c>
      <c r="C12" s="18" t="s">
        <v>8</v>
      </c>
      <c r="D12" s="17" t="s">
        <v>9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</row>
    <row r="13" spans="1:17" x14ac:dyDescent="0.2">
      <c r="A13" s="19"/>
      <c r="B13" s="20"/>
      <c r="C13" s="20" t="s">
        <v>15</v>
      </c>
      <c r="D13" s="21" t="s">
        <v>16</v>
      </c>
      <c r="E13" s="21" t="s">
        <v>16</v>
      </c>
      <c r="F13" s="17" t="s">
        <v>17</v>
      </c>
      <c r="G13" s="17" t="s">
        <v>18</v>
      </c>
      <c r="H13" s="17" t="s">
        <v>18</v>
      </c>
      <c r="I13" s="17" t="s">
        <v>18</v>
      </c>
      <c r="J13" s="21" t="s">
        <v>18</v>
      </c>
    </row>
    <row r="14" spans="1:17" ht="19.350000000000001" customHeight="1" x14ac:dyDescent="0.2">
      <c r="A14" s="22" t="s">
        <v>19</v>
      </c>
      <c r="B14" s="23" t="s">
        <v>20</v>
      </c>
      <c r="C14" s="24" t="s">
        <v>85</v>
      </c>
      <c r="D14" s="25"/>
      <c r="E14" s="25"/>
      <c r="F14" s="26">
        <v>0.5</v>
      </c>
      <c r="G14" s="26">
        <v>0.5</v>
      </c>
      <c r="H14" s="27">
        <v>0.5</v>
      </c>
      <c r="I14" s="101">
        <v>0</v>
      </c>
      <c r="J14" s="101">
        <v>0</v>
      </c>
    </row>
    <row r="15" spans="1:17" ht="15" customHeight="1" x14ac:dyDescent="0.2">
      <c r="A15" s="34"/>
      <c r="B15" s="30"/>
      <c r="C15" s="24" t="s">
        <v>58</v>
      </c>
      <c r="D15" s="25"/>
      <c r="E15" s="25"/>
      <c r="F15" s="26"/>
      <c r="G15" s="27"/>
      <c r="H15" s="27"/>
      <c r="I15" s="28"/>
      <c r="J15" s="27"/>
    </row>
    <row r="16" spans="1:17" s="4" customFormat="1" x14ac:dyDescent="0.2">
      <c r="A16" s="35"/>
      <c r="B16" s="54" t="s">
        <v>27</v>
      </c>
      <c r="C16" s="45" t="s">
        <v>46</v>
      </c>
      <c r="D16" s="38"/>
      <c r="E16" s="38"/>
      <c r="F16" s="26"/>
      <c r="G16" s="40"/>
      <c r="H16" s="40"/>
      <c r="I16" s="41"/>
      <c r="J16" s="42"/>
    </row>
    <row r="17" spans="1:10" x14ac:dyDescent="0.2">
      <c r="A17" s="43"/>
      <c r="B17" s="53" t="s">
        <v>27</v>
      </c>
      <c r="C17" s="84" t="s">
        <v>86</v>
      </c>
      <c r="D17" s="39"/>
      <c r="E17" s="39"/>
      <c r="F17" s="26"/>
      <c r="G17" s="40"/>
      <c r="H17" s="40"/>
      <c r="I17" s="41"/>
      <c r="J17" s="42"/>
    </row>
    <row r="18" spans="1:10" x14ac:dyDescent="0.2">
      <c r="A18" s="43"/>
      <c r="B18" s="44"/>
      <c r="C18" s="45" t="s">
        <v>74</v>
      </c>
      <c r="D18" s="39"/>
      <c r="E18" s="39"/>
      <c r="F18" s="26"/>
      <c r="G18" s="40"/>
      <c r="H18" s="40"/>
      <c r="I18" s="41"/>
      <c r="J18" s="42"/>
    </row>
    <row r="19" spans="1:10" x14ac:dyDescent="0.2">
      <c r="A19" s="60"/>
      <c r="B19" s="81" t="s">
        <v>23</v>
      </c>
      <c r="C19" s="45" t="s">
        <v>87</v>
      </c>
      <c r="D19" s="47">
        <v>0.9</v>
      </c>
      <c r="E19" s="47"/>
      <c r="F19" s="26"/>
      <c r="G19" s="40"/>
      <c r="H19" s="40"/>
      <c r="I19" s="41"/>
      <c r="J19" s="42"/>
    </row>
    <row r="20" spans="1:10" x14ac:dyDescent="0.2">
      <c r="A20" s="60"/>
      <c r="B20" s="36" t="s">
        <v>31</v>
      </c>
      <c r="C20" s="102" t="s">
        <v>87</v>
      </c>
      <c r="D20" s="47">
        <v>0</v>
      </c>
      <c r="E20" s="47">
        <v>147</v>
      </c>
      <c r="F20" s="26" t="str">
        <f t="shared" ref="F20:F51" si="0">TEXT(G20,"h:mm")&amp;" - "&amp;TEXT(H20,"h:mm")</f>
        <v>12:00 - 12:00</v>
      </c>
      <c r="G20" s="40">
        <f t="shared" ref="G20:G51" si="1">$C$6+I20</f>
        <v>0.5</v>
      </c>
      <c r="H20" s="40">
        <f t="shared" ref="H20:H51" si="2">$C$6+J20</f>
        <v>0.5</v>
      </c>
      <c r="I20" s="41" t="str">
        <f t="shared" ref="I20:I51" si="3">TEXT(D20/$C$9/24,"h:mm")</f>
        <v>0:00</v>
      </c>
      <c r="J20" s="42" t="str">
        <f t="shared" ref="J20:J51" si="4">TEXT(D20/$C$10/24,"h:mm")</f>
        <v>0:00</v>
      </c>
    </row>
    <row r="21" spans="1:10" x14ac:dyDescent="0.2">
      <c r="A21" s="43"/>
      <c r="B21" s="53" t="s">
        <v>27</v>
      </c>
      <c r="C21" s="45" t="s">
        <v>88</v>
      </c>
      <c r="D21" s="39">
        <v>1.1000000000000001</v>
      </c>
      <c r="E21" s="39">
        <v>145.9</v>
      </c>
      <c r="F21" s="26" t="str">
        <f t="shared" si="0"/>
        <v>12:01 - 12:01</v>
      </c>
      <c r="G21" s="40">
        <f t="shared" si="1"/>
        <v>0.50069444444444444</v>
      </c>
      <c r="H21" s="40">
        <f t="shared" si="2"/>
        <v>0.50069444444444444</v>
      </c>
      <c r="I21" s="41" t="str">
        <f t="shared" si="3"/>
        <v>0:01</v>
      </c>
      <c r="J21" s="42" t="str">
        <f t="shared" si="4"/>
        <v>0:01</v>
      </c>
    </row>
    <row r="22" spans="1:10" x14ac:dyDescent="0.2">
      <c r="A22" s="34"/>
      <c r="B22" s="53" t="s">
        <v>27</v>
      </c>
      <c r="C22" s="45" t="s">
        <v>46</v>
      </c>
      <c r="D22" s="47">
        <v>1.9</v>
      </c>
      <c r="E22" s="47">
        <v>145.1</v>
      </c>
      <c r="F22" s="26" t="str">
        <f t="shared" si="0"/>
        <v>12:02 - 12:03</v>
      </c>
      <c r="G22" s="40">
        <f t="shared" si="1"/>
        <v>0.50138888888888888</v>
      </c>
      <c r="H22" s="40">
        <f t="shared" si="2"/>
        <v>0.50208333333333333</v>
      </c>
      <c r="I22" s="41" t="str">
        <f t="shared" si="3"/>
        <v>0:02</v>
      </c>
      <c r="J22" s="42" t="str">
        <f t="shared" si="4"/>
        <v>0:03</v>
      </c>
    </row>
    <row r="23" spans="1:10" x14ac:dyDescent="0.2">
      <c r="A23" s="43"/>
      <c r="B23" s="44"/>
      <c r="C23" s="45" t="s">
        <v>89</v>
      </c>
      <c r="D23" s="39">
        <v>4.5</v>
      </c>
      <c r="E23" s="39">
        <v>142.5</v>
      </c>
      <c r="F23" s="26" t="str">
        <f t="shared" si="0"/>
        <v>12:06 - 12:07</v>
      </c>
      <c r="G23" s="40">
        <f t="shared" si="1"/>
        <v>0.50416666666666665</v>
      </c>
      <c r="H23" s="40">
        <f t="shared" si="2"/>
        <v>0.50486111111111109</v>
      </c>
      <c r="I23" s="41" t="str">
        <f t="shared" si="3"/>
        <v>0:06</v>
      </c>
      <c r="J23" s="42" t="str">
        <f t="shared" si="4"/>
        <v>0:07</v>
      </c>
    </row>
    <row r="24" spans="1:10" x14ac:dyDescent="0.2">
      <c r="A24" s="43"/>
      <c r="B24" s="53" t="s">
        <v>25</v>
      </c>
      <c r="C24" s="45" t="s">
        <v>46</v>
      </c>
      <c r="D24" s="39">
        <v>4.8</v>
      </c>
      <c r="E24" s="39">
        <v>142.19999999999999</v>
      </c>
      <c r="F24" s="26" t="str">
        <f t="shared" si="0"/>
        <v>12:06 - 12:07</v>
      </c>
      <c r="G24" s="40">
        <f t="shared" si="1"/>
        <v>0.50416666666666665</v>
      </c>
      <c r="H24" s="40">
        <f t="shared" si="2"/>
        <v>0.50486111111111109</v>
      </c>
      <c r="I24" s="41" t="str">
        <f t="shared" si="3"/>
        <v>0:06</v>
      </c>
      <c r="J24" s="42" t="str">
        <f t="shared" si="4"/>
        <v>0:07</v>
      </c>
    </row>
    <row r="25" spans="1:10" x14ac:dyDescent="0.2">
      <c r="A25" s="42"/>
      <c r="B25" s="54"/>
      <c r="C25" s="59" t="s">
        <v>90</v>
      </c>
      <c r="D25" s="47">
        <v>5.2</v>
      </c>
      <c r="E25" s="47">
        <v>141.80000000000001</v>
      </c>
      <c r="F25" s="26" t="str">
        <f t="shared" si="0"/>
        <v>12:07 - 12:08</v>
      </c>
      <c r="G25" s="40">
        <f t="shared" si="1"/>
        <v>0.50486111111111109</v>
      </c>
      <c r="H25" s="40">
        <f t="shared" si="2"/>
        <v>0.50555555555555554</v>
      </c>
      <c r="I25" s="41" t="str">
        <f t="shared" si="3"/>
        <v>0:07</v>
      </c>
      <c r="J25" s="42" t="str">
        <f t="shared" si="4"/>
        <v>0:08</v>
      </c>
    </row>
    <row r="26" spans="1:10" x14ac:dyDescent="0.2">
      <c r="A26" s="43"/>
      <c r="B26" s="53"/>
      <c r="C26" s="45" t="s">
        <v>91</v>
      </c>
      <c r="D26" s="39">
        <v>6.1</v>
      </c>
      <c r="E26" s="39">
        <v>140.9</v>
      </c>
      <c r="F26" s="26" t="str">
        <f t="shared" si="0"/>
        <v>12:08 - 12:09</v>
      </c>
      <c r="G26" s="40">
        <f t="shared" si="1"/>
        <v>0.50555555555555554</v>
      </c>
      <c r="H26" s="40">
        <f t="shared" si="2"/>
        <v>0.50624999999999998</v>
      </c>
      <c r="I26" s="41" t="str">
        <f t="shared" si="3"/>
        <v>0:08</v>
      </c>
      <c r="J26" s="42" t="str">
        <f t="shared" si="4"/>
        <v>0:09</v>
      </c>
    </row>
    <row r="27" spans="1:10" x14ac:dyDescent="0.2">
      <c r="A27" s="42"/>
      <c r="B27" s="53" t="s">
        <v>25</v>
      </c>
      <c r="C27" s="45" t="s">
        <v>46</v>
      </c>
      <c r="D27" s="47">
        <v>6.4</v>
      </c>
      <c r="E27" s="47">
        <v>140.6</v>
      </c>
      <c r="F27" s="26" t="str">
        <f t="shared" si="0"/>
        <v>12:09 - 12:10</v>
      </c>
      <c r="G27" s="40">
        <f t="shared" si="1"/>
        <v>0.50624999999999998</v>
      </c>
      <c r="H27" s="40">
        <f t="shared" si="2"/>
        <v>0.50694444444444442</v>
      </c>
      <c r="I27" s="41" t="str">
        <f t="shared" si="3"/>
        <v>0:09</v>
      </c>
      <c r="J27" s="42" t="str">
        <f t="shared" si="4"/>
        <v>0:10</v>
      </c>
    </row>
    <row r="28" spans="1:10" x14ac:dyDescent="0.2">
      <c r="A28" s="42"/>
      <c r="B28" s="54"/>
      <c r="C28" s="50" t="s">
        <v>92</v>
      </c>
      <c r="D28" s="47">
        <v>9.1999999999999993</v>
      </c>
      <c r="E28" s="47">
        <v>137.80000000000001</v>
      </c>
      <c r="F28" s="26" t="str">
        <f t="shared" si="0"/>
        <v>12:13 - 12:14</v>
      </c>
      <c r="G28" s="40">
        <f t="shared" si="1"/>
        <v>0.50902777777777775</v>
      </c>
      <c r="H28" s="40">
        <f t="shared" si="2"/>
        <v>0.50972222222222219</v>
      </c>
      <c r="I28" s="41" t="str">
        <f t="shared" si="3"/>
        <v>0:13</v>
      </c>
      <c r="J28" s="42" t="str">
        <f t="shared" si="4"/>
        <v>0:14</v>
      </c>
    </row>
    <row r="29" spans="1:10" x14ac:dyDescent="0.2">
      <c r="A29" s="42"/>
      <c r="B29" s="53" t="s">
        <v>27</v>
      </c>
      <c r="C29" s="45" t="s">
        <v>46</v>
      </c>
      <c r="D29" s="47">
        <v>9.3000000000000007</v>
      </c>
      <c r="E29" s="47">
        <v>137.69999999999999</v>
      </c>
      <c r="F29" s="26" t="str">
        <f t="shared" si="0"/>
        <v>12:13 - 12:14</v>
      </c>
      <c r="G29" s="40">
        <f t="shared" si="1"/>
        <v>0.50902777777777775</v>
      </c>
      <c r="H29" s="40">
        <f t="shared" si="2"/>
        <v>0.50972222222222219</v>
      </c>
      <c r="I29" s="41" t="str">
        <f t="shared" si="3"/>
        <v>0:13</v>
      </c>
      <c r="J29" s="42" t="str">
        <f t="shared" si="4"/>
        <v>0:14</v>
      </c>
    </row>
    <row r="30" spans="1:10" x14ac:dyDescent="0.2">
      <c r="B30" s="60"/>
      <c r="C30" s="45" t="s">
        <v>88</v>
      </c>
      <c r="D30" s="47">
        <v>9.4</v>
      </c>
      <c r="E30" s="47">
        <v>137.6</v>
      </c>
      <c r="F30" s="26" t="str">
        <f t="shared" si="0"/>
        <v>12:13 - 12:14</v>
      </c>
      <c r="G30" s="40">
        <f t="shared" si="1"/>
        <v>0.50902777777777775</v>
      </c>
      <c r="H30" s="40">
        <f t="shared" si="2"/>
        <v>0.50972222222222219</v>
      </c>
      <c r="I30" s="41" t="str">
        <f t="shared" si="3"/>
        <v>0:13</v>
      </c>
      <c r="J30" s="42" t="str">
        <f t="shared" si="4"/>
        <v>0:14</v>
      </c>
    </row>
    <row r="31" spans="1:10" x14ac:dyDescent="0.2">
      <c r="A31" s="42"/>
      <c r="B31" s="53" t="s">
        <v>27</v>
      </c>
      <c r="C31" s="45" t="s">
        <v>46</v>
      </c>
      <c r="D31" s="47">
        <v>10.1</v>
      </c>
      <c r="E31" s="47">
        <v>136.9</v>
      </c>
      <c r="F31" s="26" t="str">
        <f t="shared" si="0"/>
        <v>12:14 - 12:15</v>
      </c>
      <c r="G31" s="40">
        <f t="shared" si="1"/>
        <v>0.50972222222222219</v>
      </c>
      <c r="H31" s="40">
        <f t="shared" si="2"/>
        <v>0.51041666666666663</v>
      </c>
      <c r="I31" s="41" t="str">
        <f t="shared" si="3"/>
        <v>0:14</v>
      </c>
      <c r="J31" s="42" t="str">
        <f t="shared" si="4"/>
        <v>0:15</v>
      </c>
    </row>
    <row r="32" spans="1:10" x14ac:dyDescent="0.2">
      <c r="A32" s="103" t="s">
        <v>57</v>
      </c>
      <c r="B32" s="104"/>
      <c r="C32" s="50" t="s">
        <v>93</v>
      </c>
      <c r="D32" s="47">
        <v>10.9</v>
      </c>
      <c r="E32" s="47">
        <v>136.1</v>
      </c>
      <c r="F32" s="26" t="str">
        <f t="shared" si="0"/>
        <v>12:15 - 12:17</v>
      </c>
      <c r="G32" s="40">
        <f t="shared" si="1"/>
        <v>0.51041666666666663</v>
      </c>
      <c r="H32" s="40">
        <f t="shared" si="2"/>
        <v>0.51180555555555551</v>
      </c>
      <c r="I32" s="41" t="str">
        <f t="shared" si="3"/>
        <v>0:15</v>
      </c>
      <c r="J32" s="42" t="str">
        <f t="shared" si="4"/>
        <v>0:17</v>
      </c>
    </row>
    <row r="33" spans="1:10" x14ac:dyDescent="0.2">
      <c r="A33" s="61"/>
      <c r="B33" s="53" t="s">
        <v>27</v>
      </c>
      <c r="C33" s="62" t="s">
        <v>94</v>
      </c>
      <c r="D33" s="47">
        <v>11.1</v>
      </c>
      <c r="E33" s="47">
        <v>135.9</v>
      </c>
      <c r="F33" s="26" t="str">
        <f t="shared" si="0"/>
        <v>12:15 - 12:17</v>
      </c>
      <c r="G33" s="40">
        <f t="shared" si="1"/>
        <v>0.51041666666666663</v>
      </c>
      <c r="H33" s="40">
        <f t="shared" si="2"/>
        <v>0.51180555555555551</v>
      </c>
      <c r="I33" s="41" t="str">
        <f t="shared" si="3"/>
        <v>0:15</v>
      </c>
      <c r="J33" s="42" t="str">
        <f t="shared" si="4"/>
        <v>0:17</v>
      </c>
    </row>
    <row r="34" spans="1:10" x14ac:dyDescent="0.2">
      <c r="A34" s="34"/>
      <c r="B34" s="54" t="s">
        <v>23</v>
      </c>
      <c r="C34" s="59" t="s">
        <v>95</v>
      </c>
      <c r="D34" s="25">
        <v>12.2</v>
      </c>
      <c r="E34" s="25">
        <v>134.80000000000001</v>
      </c>
      <c r="F34" s="26" t="str">
        <f t="shared" si="0"/>
        <v>12:17 - 12:19</v>
      </c>
      <c r="G34" s="40">
        <f t="shared" si="1"/>
        <v>0.51180555555555551</v>
      </c>
      <c r="H34" s="40">
        <f t="shared" si="2"/>
        <v>0.5131944444444444</v>
      </c>
      <c r="I34" s="41" t="str">
        <f t="shared" si="3"/>
        <v>0:17</v>
      </c>
      <c r="J34" s="42" t="str">
        <f t="shared" si="4"/>
        <v>0:19</v>
      </c>
    </row>
    <row r="35" spans="1:10" x14ac:dyDescent="0.2">
      <c r="A35" s="105"/>
      <c r="B35" s="67"/>
      <c r="C35" s="62" t="s">
        <v>96</v>
      </c>
      <c r="D35" s="25">
        <v>19.2</v>
      </c>
      <c r="E35" s="25">
        <v>127.8</v>
      </c>
      <c r="F35" s="26" t="str">
        <f t="shared" si="0"/>
        <v>12:27 - 12:30</v>
      </c>
      <c r="G35" s="40">
        <f t="shared" si="1"/>
        <v>0.51875000000000004</v>
      </c>
      <c r="H35" s="40">
        <f t="shared" si="2"/>
        <v>0.52083333333333337</v>
      </c>
      <c r="I35" s="41" t="str">
        <f t="shared" si="3"/>
        <v>0:27</v>
      </c>
      <c r="J35" s="42" t="str">
        <f t="shared" si="4"/>
        <v>0:30</v>
      </c>
    </row>
    <row r="36" spans="1:10" x14ac:dyDescent="0.2">
      <c r="A36" s="64"/>
      <c r="B36" s="54"/>
      <c r="C36" s="62" t="s">
        <v>97</v>
      </c>
      <c r="D36" s="65">
        <v>26.2</v>
      </c>
      <c r="E36" s="65">
        <v>120.8</v>
      </c>
      <c r="F36" s="40" t="str">
        <f t="shared" si="0"/>
        <v>12:37 - 12:41</v>
      </c>
      <c r="G36" s="40">
        <f t="shared" si="1"/>
        <v>0.52569444444444446</v>
      </c>
      <c r="H36" s="40">
        <f t="shared" si="2"/>
        <v>0.52847222222222223</v>
      </c>
      <c r="I36" s="41" t="str">
        <f t="shared" si="3"/>
        <v>0:37</v>
      </c>
      <c r="J36" s="42" t="str">
        <f t="shared" si="4"/>
        <v>0:41</v>
      </c>
    </row>
    <row r="37" spans="1:10" x14ac:dyDescent="0.2">
      <c r="A37" s="105"/>
      <c r="B37" s="54"/>
      <c r="C37" s="59" t="s">
        <v>98</v>
      </c>
      <c r="D37" s="106">
        <v>31.299999999999997</v>
      </c>
      <c r="E37" s="25">
        <v>115.7</v>
      </c>
      <c r="F37" s="40" t="str">
        <f t="shared" si="0"/>
        <v>12:44 - 12:49</v>
      </c>
      <c r="G37" s="40">
        <f t="shared" si="1"/>
        <v>0.53055555555555556</v>
      </c>
      <c r="H37" s="40">
        <f t="shared" si="2"/>
        <v>0.53402777777777777</v>
      </c>
      <c r="I37" s="41" t="str">
        <f t="shared" si="3"/>
        <v>0:44</v>
      </c>
      <c r="J37" s="42" t="str">
        <f t="shared" si="4"/>
        <v>0:49</v>
      </c>
    </row>
    <row r="38" spans="1:10" x14ac:dyDescent="0.2">
      <c r="A38" s="107"/>
      <c r="B38" s="54" t="s">
        <v>23</v>
      </c>
      <c r="C38" s="59" t="s">
        <v>99</v>
      </c>
      <c r="D38" s="25">
        <v>31.4</v>
      </c>
      <c r="E38" s="25">
        <v>115.6</v>
      </c>
      <c r="F38" s="40" t="str">
        <f t="shared" si="0"/>
        <v>12:44 - 12:49</v>
      </c>
      <c r="G38" s="40">
        <f t="shared" si="1"/>
        <v>0.53055555555555556</v>
      </c>
      <c r="H38" s="40">
        <f t="shared" si="2"/>
        <v>0.53402777777777777</v>
      </c>
      <c r="I38" s="41" t="str">
        <f t="shared" si="3"/>
        <v>0:44</v>
      </c>
      <c r="J38" s="42" t="str">
        <f t="shared" si="4"/>
        <v>0:49</v>
      </c>
    </row>
    <row r="39" spans="1:10" x14ac:dyDescent="0.2">
      <c r="A39" s="108"/>
      <c r="B39" s="54" t="s">
        <v>23</v>
      </c>
      <c r="C39" s="62" t="s">
        <v>100</v>
      </c>
      <c r="D39" s="25">
        <v>32.200000000000003</v>
      </c>
      <c r="E39" s="25">
        <v>114.8</v>
      </c>
      <c r="F39" s="40" t="str">
        <f t="shared" si="0"/>
        <v>12:46 - 12:50</v>
      </c>
      <c r="G39" s="40">
        <f t="shared" si="1"/>
        <v>0.53194444444444444</v>
      </c>
      <c r="H39" s="40">
        <f t="shared" si="2"/>
        <v>0.53472222222222221</v>
      </c>
      <c r="I39" s="41" t="str">
        <f t="shared" si="3"/>
        <v>0:46</v>
      </c>
      <c r="J39" s="42" t="str">
        <f t="shared" si="4"/>
        <v>0:50</v>
      </c>
    </row>
    <row r="40" spans="1:10" x14ac:dyDescent="0.2">
      <c r="A40" s="109"/>
      <c r="B40" s="53" t="s">
        <v>25</v>
      </c>
      <c r="C40" s="62" t="s">
        <v>101</v>
      </c>
      <c r="D40" s="25">
        <v>32.6</v>
      </c>
      <c r="E40" s="25">
        <v>114.4</v>
      </c>
      <c r="F40" s="40" t="str">
        <f t="shared" si="0"/>
        <v>12:46 - 12:51</v>
      </c>
      <c r="G40" s="40">
        <f t="shared" si="1"/>
        <v>0.53194444444444444</v>
      </c>
      <c r="H40" s="40">
        <f t="shared" si="2"/>
        <v>0.53541666666666665</v>
      </c>
      <c r="I40" s="51" t="str">
        <f t="shared" si="3"/>
        <v>0:46</v>
      </c>
      <c r="J40" s="52" t="str">
        <f t="shared" si="4"/>
        <v>0:51</v>
      </c>
    </row>
    <row r="41" spans="1:10" x14ac:dyDescent="0.2">
      <c r="A41" s="42"/>
      <c r="B41" s="53" t="s">
        <v>25</v>
      </c>
      <c r="C41" s="50" t="s">
        <v>102</v>
      </c>
      <c r="D41" s="47">
        <v>33.200000000000003</v>
      </c>
      <c r="E41" s="47">
        <v>113.8</v>
      </c>
      <c r="F41" s="26" t="str">
        <f t="shared" si="0"/>
        <v>12:47 - 12:52</v>
      </c>
      <c r="G41" s="40">
        <f t="shared" si="1"/>
        <v>0.53263888888888888</v>
      </c>
      <c r="H41" s="40">
        <f t="shared" si="2"/>
        <v>0.53611111111111109</v>
      </c>
      <c r="I41" s="41" t="str">
        <f t="shared" si="3"/>
        <v>0:47</v>
      </c>
      <c r="J41" s="42" t="str">
        <f t="shared" si="4"/>
        <v>0:52</v>
      </c>
    </row>
    <row r="42" spans="1:10" x14ac:dyDescent="0.2">
      <c r="A42" s="34"/>
      <c r="B42" s="53" t="s">
        <v>27</v>
      </c>
      <c r="C42" s="62" t="s">
        <v>103</v>
      </c>
      <c r="D42" s="25">
        <v>33.799999999999997</v>
      </c>
      <c r="E42" s="25">
        <v>113.2</v>
      </c>
      <c r="F42" s="40" t="str">
        <f t="shared" si="0"/>
        <v>12:48 - 12:53</v>
      </c>
      <c r="G42" s="40">
        <f t="shared" si="1"/>
        <v>0.53333333333333333</v>
      </c>
      <c r="H42" s="40">
        <f t="shared" si="2"/>
        <v>0.53680555555555554</v>
      </c>
      <c r="I42" s="41" t="str">
        <f t="shared" si="3"/>
        <v>0:48</v>
      </c>
      <c r="J42" s="42" t="str">
        <f t="shared" si="4"/>
        <v>0:53</v>
      </c>
    </row>
    <row r="43" spans="1:10" x14ac:dyDescent="0.2">
      <c r="A43" s="64"/>
      <c r="B43" s="67"/>
      <c r="C43" s="62" t="s">
        <v>104</v>
      </c>
      <c r="D43" s="25">
        <v>40.6</v>
      </c>
      <c r="E43" s="25">
        <v>106.4</v>
      </c>
      <c r="F43" s="40" t="str">
        <f t="shared" si="0"/>
        <v>12:58 - 13:04</v>
      </c>
      <c r="G43" s="40">
        <f t="shared" si="1"/>
        <v>0.54027777777777775</v>
      </c>
      <c r="H43" s="40">
        <f t="shared" si="2"/>
        <v>0.5444444444444444</v>
      </c>
      <c r="I43" s="41" t="str">
        <f t="shared" si="3"/>
        <v>0:58</v>
      </c>
      <c r="J43" s="42" t="str">
        <f t="shared" si="4"/>
        <v>1:04</v>
      </c>
    </row>
    <row r="44" spans="1:10" x14ac:dyDescent="0.2">
      <c r="A44" s="42"/>
      <c r="B44" s="110"/>
      <c r="C44" s="62" t="s">
        <v>105</v>
      </c>
      <c r="D44" s="25">
        <v>45</v>
      </c>
      <c r="E44" s="25">
        <v>102</v>
      </c>
      <c r="F44" s="40" t="str">
        <f t="shared" si="0"/>
        <v>13:04 - 13:11</v>
      </c>
      <c r="G44" s="40">
        <f t="shared" si="1"/>
        <v>0.5444444444444444</v>
      </c>
      <c r="H44" s="40">
        <f t="shared" si="2"/>
        <v>0.5493055555555556</v>
      </c>
      <c r="I44" s="41" t="str">
        <f t="shared" si="3"/>
        <v>1:04</v>
      </c>
      <c r="J44" s="42" t="str">
        <f t="shared" si="4"/>
        <v>1:11</v>
      </c>
    </row>
    <row r="45" spans="1:10" x14ac:dyDescent="0.2">
      <c r="A45" s="69"/>
      <c r="B45" s="67"/>
      <c r="C45" s="70" t="s">
        <v>106</v>
      </c>
      <c r="D45" s="71">
        <v>49.1</v>
      </c>
      <c r="E45" s="71">
        <v>97.9</v>
      </c>
      <c r="F45" s="40" t="str">
        <f t="shared" si="0"/>
        <v>13:10 - 13:17</v>
      </c>
      <c r="G45" s="72">
        <f t="shared" si="1"/>
        <v>0.54861111111111116</v>
      </c>
      <c r="H45" s="72">
        <f t="shared" si="2"/>
        <v>0.55347222222222225</v>
      </c>
      <c r="I45" s="41" t="str">
        <f t="shared" si="3"/>
        <v>1:10</v>
      </c>
      <c r="J45" s="42" t="str">
        <f t="shared" si="4"/>
        <v>1:17</v>
      </c>
    </row>
    <row r="46" spans="1:10" x14ac:dyDescent="0.2">
      <c r="A46" s="60"/>
      <c r="B46" s="111"/>
      <c r="C46" s="74" t="s">
        <v>58</v>
      </c>
      <c r="D46" s="47">
        <v>49.2</v>
      </c>
      <c r="E46" s="47">
        <v>97.8</v>
      </c>
      <c r="F46" s="75" t="str">
        <f t="shared" si="0"/>
        <v>13:10 - 13:17</v>
      </c>
      <c r="G46" s="40">
        <f t="shared" si="1"/>
        <v>0.54861111111111116</v>
      </c>
      <c r="H46" s="40">
        <f t="shared" si="2"/>
        <v>0.55347222222222225</v>
      </c>
      <c r="I46" s="41" t="str">
        <f t="shared" si="3"/>
        <v>1:10</v>
      </c>
      <c r="J46" s="42" t="str">
        <f t="shared" si="4"/>
        <v>1:17</v>
      </c>
    </row>
    <row r="47" spans="1:10" x14ac:dyDescent="0.2">
      <c r="A47" s="112"/>
      <c r="B47" s="53" t="s">
        <v>27</v>
      </c>
      <c r="C47" s="62" t="s">
        <v>94</v>
      </c>
      <c r="D47" s="65">
        <v>50.8</v>
      </c>
      <c r="E47" s="65">
        <v>96.2</v>
      </c>
      <c r="F47" s="40" t="str">
        <f t="shared" si="0"/>
        <v>13:12 - 13:20</v>
      </c>
      <c r="G47" s="77">
        <f t="shared" si="1"/>
        <v>0.55000000000000004</v>
      </c>
      <c r="H47" s="77">
        <f t="shared" si="2"/>
        <v>0.55555555555555558</v>
      </c>
      <c r="I47" s="41" t="str">
        <f t="shared" si="3"/>
        <v>1:12</v>
      </c>
      <c r="J47" s="42" t="str">
        <f t="shared" si="4"/>
        <v>1:20</v>
      </c>
    </row>
    <row r="48" spans="1:10" x14ac:dyDescent="0.2">
      <c r="A48" s="109"/>
      <c r="B48" s="53" t="s">
        <v>27</v>
      </c>
      <c r="C48" s="59" t="s">
        <v>80</v>
      </c>
      <c r="D48" s="113">
        <v>51.5</v>
      </c>
      <c r="E48" s="113">
        <v>95.5</v>
      </c>
      <c r="F48" s="40" t="str">
        <f t="shared" si="0"/>
        <v>13:13 - 13:21</v>
      </c>
      <c r="G48" s="40">
        <f t="shared" si="1"/>
        <v>0.55069444444444449</v>
      </c>
      <c r="H48" s="40">
        <f t="shared" si="2"/>
        <v>0.55625000000000002</v>
      </c>
      <c r="I48" s="41" t="str">
        <f t="shared" si="3"/>
        <v>1:13</v>
      </c>
      <c r="J48" s="42" t="str">
        <f t="shared" si="4"/>
        <v>1:21</v>
      </c>
    </row>
    <row r="49" spans="1:10" x14ac:dyDescent="0.2">
      <c r="A49" s="109"/>
      <c r="B49" s="53" t="s">
        <v>27</v>
      </c>
      <c r="C49" s="45" t="s">
        <v>46</v>
      </c>
      <c r="D49" s="25">
        <v>52.9</v>
      </c>
      <c r="E49" s="25">
        <v>94.1</v>
      </c>
      <c r="F49" s="40" t="str">
        <f t="shared" si="0"/>
        <v>13:15 - 13:23</v>
      </c>
      <c r="G49" s="40">
        <f t="shared" si="1"/>
        <v>0.55208333333333337</v>
      </c>
      <c r="H49" s="40">
        <f t="shared" si="2"/>
        <v>0.55763888888888891</v>
      </c>
      <c r="I49" s="114" t="str">
        <f t="shared" si="3"/>
        <v>1:15</v>
      </c>
      <c r="J49" s="42" t="str">
        <f t="shared" si="4"/>
        <v>1:23</v>
      </c>
    </row>
    <row r="50" spans="1:10" x14ac:dyDescent="0.2">
      <c r="A50" s="115"/>
      <c r="B50" s="66"/>
      <c r="C50" s="78" t="s">
        <v>79</v>
      </c>
      <c r="D50" s="47">
        <v>55.5</v>
      </c>
      <c r="E50" s="47">
        <v>91.5</v>
      </c>
      <c r="F50" s="40" t="str">
        <f t="shared" si="0"/>
        <v>13:19 - 13:27</v>
      </c>
      <c r="G50" s="40">
        <f t="shared" si="1"/>
        <v>0.55486111111111114</v>
      </c>
      <c r="H50" s="40">
        <f t="shared" si="2"/>
        <v>0.56041666666666667</v>
      </c>
      <c r="I50" s="41" t="str">
        <f t="shared" si="3"/>
        <v>1:19</v>
      </c>
      <c r="J50" s="42" t="str">
        <f t="shared" si="4"/>
        <v>1:27</v>
      </c>
    </row>
    <row r="51" spans="1:10" ht="15" customHeight="1" x14ac:dyDescent="0.2">
      <c r="A51" s="34"/>
      <c r="B51" s="67"/>
      <c r="C51" s="59" t="s">
        <v>107</v>
      </c>
      <c r="D51" s="25">
        <v>56.8</v>
      </c>
      <c r="E51" s="25">
        <v>90.2</v>
      </c>
      <c r="F51" s="40" t="str">
        <f t="shared" si="0"/>
        <v>13:21 - 13:29</v>
      </c>
      <c r="G51" s="40">
        <f t="shared" si="1"/>
        <v>0.55625000000000002</v>
      </c>
      <c r="H51" s="40">
        <f t="shared" si="2"/>
        <v>0.56180555555555556</v>
      </c>
      <c r="I51" s="79" t="str">
        <f t="shared" si="3"/>
        <v>1:21</v>
      </c>
      <c r="J51" s="42" t="str">
        <f t="shared" si="4"/>
        <v>1:29</v>
      </c>
    </row>
    <row r="52" spans="1:10" x14ac:dyDescent="0.2">
      <c r="A52" s="42"/>
      <c r="B52" s="80"/>
      <c r="C52" s="59" t="s">
        <v>108</v>
      </c>
      <c r="D52" s="25">
        <v>59.9</v>
      </c>
      <c r="E52" s="25">
        <v>87.1</v>
      </c>
      <c r="F52" s="40" t="str">
        <f t="shared" ref="F52:F83" si="5">TEXT(G52,"h:mm")&amp;" - "&amp;TEXT(H52,"h:mm")</f>
        <v>13:25 - 13:34</v>
      </c>
      <c r="G52" s="40">
        <f t="shared" ref="G52:G85" si="6">$C$6+I52</f>
        <v>0.55902777777777779</v>
      </c>
      <c r="H52" s="40">
        <f t="shared" ref="H52:H85" si="7">$C$6+J52</f>
        <v>0.56527777777777777</v>
      </c>
      <c r="I52" s="41" t="str">
        <f t="shared" ref="I52:I85" si="8">TEXT(D52/$C$9/24,"h:mm")</f>
        <v>1:25</v>
      </c>
      <c r="J52" s="42" t="str">
        <f t="shared" ref="J52:J85" si="9">TEXT(D52/$C$10/24,"h:mm")</f>
        <v>1:34</v>
      </c>
    </row>
    <row r="53" spans="1:10" x14ac:dyDescent="0.2">
      <c r="A53" s="42"/>
      <c r="B53" s="53" t="s">
        <v>27</v>
      </c>
      <c r="C53" s="45" t="s">
        <v>46</v>
      </c>
      <c r="D53" s="25">
        <v>68.2</v>
      </c>
      <c r="E53" s="25">
        <v>78.8</v>
      </c>
      <c r="F53" s="40" t="str">
        <f t="shared" si="5"/>
        <v>13:37 - 13:47</v>
      </c>
      <c r="G53" s="40">
        <f t="shared" si="6"/>
        <v>0.56736111111111109</v>
      </c>
      <c r="H53" s="40">
        <f t="shared" si="7"/>
        <v>0.57430555555555551</v>
      </c>
      <c r="I53" s="41" t="str">
        <f t="shared" si="8"/>
        <v>1:37</v>
      </c>
      <c r="J53" s="42" t="str">
        <f t="shared" si="9"/>
        <v>1:47</v>
      </c>
    </row>
    <row r="54" spans="1:10" x14ac:dyDescent="0.2">
      <c r="A54" s="60"/>
      <c r="B54" s="111"/>
      <c r="C54" s="84" t="s">
        <v>109</v>
      </c>
      <c r="D54" s="25">
        <v>69.7</v>
      </c>
      <c r="E54" s="25">
        <v>77.3</v>
      </c>
      <c r="F54" s="40" t="str">
        <f t="shared" si="5"/>
        <v>13:39 - 13:50</v>
      </c>
      <c r="G54" s="40">
        <f t="shared" si="6"/>
        <v>0.56874999999999998</v>
      </c>
      <c r="H54" s="40">
        <f t="shared" si="7"/>
        <v>0.57638888888888884</v>
      </c>
      <c r="I54" s="41" t="str">
        <f t="shared" si="8"/>
        <v>1:39</v>
      </c>
      <c r="J54" s="42" t="str">
        <f t="shared" si="9"/>
        <v>1:50</v>
      </c>
    </row>
    <row r="55" spans="1:10" x14ac:dyDescent="0.2">
      <c r="A55" s="34"/>
      <c r="B55" s="53" t="s">
        <v>25</v>
      </c>
      <c r="C55" s="45" t="s">
        <v>46</v>
      </c>
      <c r="D55" s="25">
        <v>70.7</v>
      </c>
      <c r="E55" s="25">
        <v>76.3</v>
      </c>
      <c r="F55" s="40" t="str">
        <f t="shared" si="5"/>
        <v>13:41 - 13:51</v>
      </c>
      <c r="G55" s="40">
        <f t="shared" si="6"/>
        <v>0.57013888888888886</v>
      </c>
      <c r="H55" s="40">
        <f t="shared" si="7"/>
        <v>0.57708333333333339</v>
      </c>
      <c r="I55" s="79" t="str">
        <f t="shared" si="8"/>
        <v>1:41</v>
      </c>
      <c r="J55" s="42" t="str">
        <f t="shared" si="9"/>
        <v>1:51</v>
      </c>
    </row>
    <row r="56" spans="1:10" x14ac:dyDescent="0.2">
      <c r="A56" s="42"/>
      <c r="B56" s="80"/>
      <c r="C56" s="59" t="s">
        <v>110</v>
      </c>
      <c r="D56" s="25">
        <v>74.5</v>
      </c>
      <c r="E56" s="25">
        <v>72.5</v>
      </c>
      <c r="F56" s="40" t="str">
        <f t="shared" si="5"/>
        <v>13:46 - 13:57</v>
      </c>
      <c r="G56" s="40">
        <f t="shared" si="6"/>
        <v>0.57361111111111107</v>
      </c>
      <c r="H56" s="40">
        <f t="shared" si="7"/>
        <v>0.58125000000000004</v>
      </c>
      <c r="I56" s="41" t="str">
        <f t="shared" si="8"/>
        <v>1:46</v>
      </c>
      <c r="J56" s="42" t="str">
        <f t="shared" si="9"/>
        <v>1:57</v>
      </c>
    </row>
    <row r="57" spans="1:10" x14ac:dyDescent="0.2">
      <c r="A57" s="42"/>
      <c r="B57" s="53"/>
      <c r="C57" s="82" t="s">
        <v>111</v>
      </c>
      <c r="D57" s="25">
        <v>79.7</v>
      </c>
      <c r="E57" s="25">
        <v>67.3</v>
      </c>
      <c r="F57" s="40" t="str">
        <f t="shared" si="5"/>
        <v>13:53 - 14:05</v>
      </c>
      <c r="G57" s="40">
        <f t="shared" si="6"/>
        <v>0.57847222222222228</v>
      </c>
      <c r="H57" s="40">
        <f t="shared" si="7"/>
        <v>0.58680555555555558</v>
      </c>
      <c r="I57" s="41" t="str">
        <f t="shared" si="8"/>
        <v>1:53</v>
      </c>
      <c r="J57" s="42" t="str">
        <f t="shared" si="9"/>
        <v>2:05</v>
      </c>
    </row>
    <row r="58" spans="1:10" x14ac:dyDescent="0.2">
      <c r="A58" s="42"/>
      <c r="B58" s="53"/>
      <c r="C58" s="82" t="s">
        <v>112</v>
      </c>
      <c r="D58" s="25">
        <v>84</v>
      </c>
      <c r="E58" s="25">
        <v>63</v>
      </c>
      <c r="F58" s="40" t="str">
        <f t="shared" si="5"/>
        <v>14:00 - 14:12</v>
      </c>
      <c r="G58" s="40">
        <f t="shared" si="6"/>
        <v>0.58333333333333337</v>
      </c>
      <c r="H58" s="40">
        <f t="shared" si="7"/>
        <v>0.59166666666666667</v>
      </c>
      <c r="I58" s="41" t="str">
        <f t="shared" si="8"/>
        <v>2:00</v>
      </c>
      <c r="J58" s="42" t="str">
        <f t="shared" si="9"/>
        <v>2:12</v>
      </c>
    </row>
    <row r="59" spans="1:10" x14ac:dyDescent="0.2">
      <c r="A59" s="42"/>
      <c r="B59" s="53"/>
      <c r="C59" s="82" t="s">
        <v>113</v>
      </c>
      <c r="D59" s="25">
        <v>86.2</v>
      </c>
      <c r="E59" s="25">
        <v>60.8</v>
      </c>
      <c r="F59" s="40" t="str">
        <f t="shared" si="5"/>
        <v>14:03 - 14:16</v>
      </c>
      <c r="G59" s="40">
        <f t="shared" si="6"/>
        <v>0.5854166666666667</v>
      </c>
      <c r="H59" s="40">
        <f t="shared" si="7"/>
        <v>0.59444444444444444</v>
      </c>
      <c r="I59" s="41" t="str">
        <f t="shared" si="8"/>
        <v>2:03</v>
      </c>
      <c r="J59" s="42" t="str">
        <f t="shared" si="9"/>
        <v>2:16</v>
      </c>
    </row>
    <row r="60" spans="1:10" x14ac:dyDescent="0.2">
      <c r="A60" s="42"/>
      <c r="B60" s="53" t="s">
        <v>25</v>
      </c>
      <c r="C60" s="82" t="s">
        <v>114</v>
      </c>
      <c r="D60" s="25">
        <v>86.5</v>
      </c>
      <c r="E60" s="25">
        <v>60.5</v>
      </c>
      <c r="F60" s="40" t="str">
        <f t="shared" si="5"/>
        <v>14:03 - 14:16</v>
      </c>
      <c r="G60" s="40">
        <f t="shared" si="6"/>
        <v>0.5854166666666667</v>
      </c>
      <c r="H60" s="40">
        <f t="shared" si="7"/>
        <v>0.59444444444444444</v>
      </c>
      <c r="I60" s="41" t="str">
        <f t="shared" si="8"/>
        <v>2:03</v>
      </c>
      <c r="J60" s="42" t="str">
        <f t="shared" si="9"/>
        <v>2:16</v>
      </c>
    </row>
    <row r="61" spans="1:10" x14ac:dyDescent="0.2">
      <c r="A61" s="42"/>
      <c r="B61" s="53" t="s">
        <v>41</v>
      </c>
      <c r="C61" s="82"/>
      <c r="D61" s="25">
        <v>87.3</v>
      </c>
      <c r="E61" s="25">
        <v>59.7</v>
      </c>
      <c r="F61" s="40" t="str">
        <f t="shared" si="5"/>
        <v>14:04 - 14:17</v>
      </c>
      <c r="G61" s="40">
        <f t="shared" si="6"/>
        <v>0.58611111111111114</v>
      </c>
      <c r="H61" s="40">
        <f t="shared" si="7"/>
        <v>0.59513888888888888</v>
      </c>
      <c r="I61" s="41" t="str">
        <f t="shared" si="8"/>
        <v>2:04</v>
      </c>
      <c r="J61" s="42" t="str">
        <f t="shared" si="9"/>
        <v>2:17</v>
      </c>
    </row>
    <row r="62" spans="1:10" x14ac:dyDescent="0.2">
      <c r="A62" s="42"/>
      <c r="B62" s="53" t="s">
        <v>25</v>
      </c>
      <c r="C62" s="45" t="s">
        <v>46</v>
      </c>
      <c r="D62" s="25">
        <v>87.6</v>
      </c>
      <c r="E62" s="25">
        <v>59.400000000000006</v>
      </c>
      <c r="F62" s="40" t="str">
        <f t="shared" si="5"/>
        <v>14:05 - 14:18</v>
      </c>
      <c r="G62" s="40">
        <f t="shared" si="6"/>
        <v>0.58680555555555558</v>
      </c>
      <c r="H62" s="40">
        <f t="shared" si="7"/>
        <v>0.59583333333333333</v>
      </c>
      <c r="I62" s="41" t="str">
        <f t="shared" si="8"/>
        <v>2:05</v>
      </c>
      <c r="J62" s="42" t="str">
        <f t="shared" si="9"/>
        <v>2:18</v>
      </c>
    </row>
    <row r="63" spans="1:10" x14ac:dyDescent="0.2">
      <c r="A63" s="42"/>
      <c r="B63" s="53" t="s">
        <v>41</v>
      </c>
      <c r="C63" s="82"/>
      <c r="D63" s="25">
        <v>86.7</v>
      </c>
      <c r="E63" s="25">
        <v>60.3</v>
      </c>
      <c r="F63" s="40" t="str">
        <f t="shared" si="5"/>
        <v>14:03 - 14:16</v>
      </c>
      <c r="G63" s="40">
        <f t="shared" si="6"/>
        <v>0.5854166666666667</v>
      </c>
      <c r="H63" s="40">
        <f t="shared" si="7"/>
        <v>0.59444444444444444</v>
      </c>
      <c r="I63" s="41" t="str">
        <f t="shared" si="8"/>
        <v>2:03</v>
      </c>
      <c r="J63" s="42" t="str">
        <f t="shared" si="9"/>
        <v>2:16</v>
      </c>
    </row>
    <row r="64" spans="1:10" x14ac:dyDescent="0.2">
      <c r="A64" s="42"/>
      <c r="B64" s="53" t="s">
        <v>41</v>
      </c>
      <c r="C64" s="82"/>
      <c r="D64" s="25">
        <v>86.8</v>
      </c>
      <c r="E64" s="25">
        <v>60.2</v>
      </c>
      <c r="F64" s="40" t="str">
        <f t="shared" si="5"/>
        <v>14:04 - 14:17</v>
      </c>
      <c r="G64" s="40">
        <f t="shared" si="6"/>
        <v>0.58611111111111114</v>
      </c>
      <c r="H64" s="40">
        <f t="shared" si="7"/>
        <v>0.59513888888888888</v>
      </c>
      <c r="I64" s="41" t="str">
        <f t="shared" si="8"/>
        <v>2:04</v>
      </c>
      <c r="J64" s="42" t="str">
        <f t="shared" si="9"/>
        <v>2:17</v>
      </c>
    </row>
    <row r="65" spans="1:10" x14ac:dyDescent="0.2">
      <c r="A65" s="42"/>
      <c r="B65" s="53" t="s">
        <v>41</v>
      </c>
      <c r="C65" s="82"/>
      <c r="D65" s="25">
        <v>89</v>
      </c>
      <c r="E65" s="25">
        <v>58</v>
      </c>
      <c r="F65" s="40" t="str">
        <f t="shared" si="5"/>
        <v>14:07 - 14:20</v>
      </c>
      <c r="G65" s="40">
        <f t="shared" si="6"/>
        <v>0.58819444444444446</v>
      </c>
      <c r="H65" s="40">
        <f t="shared" si="7"/>
        <v>0.59722222222222221</v>
      </c>
      <c r="I65" s="41" t="str">
        <f t="shared" si="8"/>
        <v>2:07</v>
      </c>
      <c r="J65" s="42" t="str">
        <f t="shared" si="9"/>
        <v>2:20</v>
      </c>
    </row>
    <row r="66" spans="1:10" x14ac:dyDescent="0.2">
      <c r="A66" s="42"/>
      <c r="B66" s="53"/>
      <c r="C66" s="82" t="s">
        <v>115</v>
      </c>
      <c r="D66" s="25">
        <v>93.3</v>
      </c>
      <c r="E66" s="25">
        <v>53.7</v>
      </c>
      <c r="F66" s="40" t="str">
        <f t="shared" si="5"/>
        <v>14:13 - 14:27</v>
      </c>
      <c r="G66" s="40">
        <f t="shared" si="6"/>
        <v>0.59236111111111112</v>
      </c>
      <c r="H66" s="40">
        <f t="shared" si="7"/>
        <v>0.6020833333333333</v>
      </c>
      <c r="I66" s="41" t="str">
        <f t="shared" si="8"/>
        <v>2:13</v>
      </c>
      <c r="J66" s="42" t="str">
        <f t="shared" si="9"/>
        <v>2:27</v>
      </c>
    </row>
    <row r="67" spans="1:10" x14ac:dyDescent="0.2">
      <c r="A67" s="103" t="s">
        <v>36</v>
      </c>
      <c r="B67" s="104"/>
      <c r="C67" s="82"/>
      <c r="D67" s="25">
        <v>96.3</v>
      </c>
      <c r="E67" s="25">
        <v>50.7</v>
      </c>
      <c r="F67" s="40" t="str">
        <f t="shared" si="5"/>
        <v>14:17 - 14:32</v>
      </c>
      <c r="G67" s="40">
        <f t="shared" si="6"/>
        <v>0.59513888888888888</v>
      </c>
      <c r="H67" s="40">
        <f t="shared" si="7"/>
        <v>0.60555555555555551</v>
      </c>
      <c r="I67" s="41" t="str">
        <f t="shared" si="8"/>
        <v>2:17</v>
      </c>
      <c r="J67" s="42" t="str">
        <f t="shared" si="9"/>
        <v>2:32</v>
      </c>
    </row>
    <row r="68" spans="1:10" x14ac:dyDescent="0.2">
      <c r="A68" s="42"/>
      <c r="B68" s="53" t="s">
        <v>27</v>
      </c>
      <c r="C68" s="45" t="s">
        <v>46</v>
      </c>
      <c r="D68" s="25">
        <v>98.1</v>
      </c>
      <c r="E68" s="25">
        <v>48.900000000000006</v>
      </c>
      <c r="F68" s="40" t="str">
        <f t="shared" si="5"/>
        <v>14:20 - 14:34</v>
      </c>
      <c r="G68" s="40">
        <f t="shared" si="6"/>
        <v>0.59722222222222221</v>
      </c>
      <c r="H68" s="40">
        <f t="shared" si="7"/>
        <v>0.6069444444444444</v>
      </c>
      <c r="I68" s="41" t="str">
        <f t="shared" si="8"/>
        <v>2:20</v>
      </c>
      <c r="J68" s="42" t="str">
        <f t="shared" si="9"/>
        <v>2:34</v>
      </c>
    </row>
    <row r="69" spans="1:10" x14ac:dyDescent="0.2">
      <c r="A69" s="42"/>
      <c r="B69" s="54" t="s">
        <v>116</v>
      </c>
      <c r="C69" s="45" t="s">
        <v>46</v>
      </c>
      <c r="D69" s="25">
        <v>100.4</v>
      </c>
      <c r="E69" s="25">
        <v>46.599999999999994</v>
      </c>
      <c r="F69" s="40" t="str">
        <f t="shared" si="5"/>
        <v>14:23 - 14:38</v>
      </c>
      <c r="G69" s="40">
        <f t="shared" si="6"/>
        <v>0.59930555555555554</v>
      </c>
      <c r="H69" s="40">
        <f t="shared" si="7"/>
        <v>0.60972222222222228</v>
      </c>
      <c r="I69" s="41" t="str">
        <f t="shared" si="8"/>
        <v>2:23</v>
      </c>
      <c r="J69" s="42" t="str">
        <f t="shared" si="9"/>
        <v>2:38</v>
      </c>
    </row>
    <row r="70" spans="1:10" x14ac:dyDescent="0.2">
      <c r="A70" s="42"/>
      <c r="B70" s="53"/>
      <c r="C70" s="82" t="s">
        <v>52</v>
      </c>
      <c r="D70" s="25">
        <v>100.6</v>
      </c>
      <c r="E70" s="25">
        <v>46.400000000000006</v>
      </c>
      <c r="F70" s="40" t="str">
        <f t="shared" si="5"/>
        <v>14:23 - 14:38</v>
      </c>
      <c r="G70" s="40">
        <f t="shared" si="6"/>
        <v>0.59930555555555554</v>
      </c>
      <c r="H70" s="40">
        <f t="shared" si="7"/>
        <v>0.60972222222222228</v>
      </c>
      <c r="I70" s="41" t="str">
        <f t="shared" si="8"/>
        <v>2:23</v>
      </c>
      <c r="J70" s="42" t="str">
        <f t="shared" si="9"/>
        <v>2:38</v>
      </c>
    </row>
    <row r="71" spans="1:10" x14ac:dyDescent="0.2">
      <c r="A71" s="42"/>
      <c r="B71" s="53" t="s">
        <v>27</v>
      </c>
      <c r="C71" s="45" t="s">
        <v>46</v>
      </c>
      <c r="D71" s="25">
        <v>103.1</v>
      </c>
      <c r="E71" s="25">
        <v>43.900000000000006</v>
      </c>
      <c r="F71" s="40" t="str">
        <f t="shared" si="5"/>
        <v>14:27 - 14:42</v>
      </c>
      <c r="G71" s="40">
        <f t="shared" si="6"/>
        <v>0.6020833333333333</v>
      </c>
      <c r="H71" s="40">
        <f t="shared" si="7"/>
        <v>0.61250000000000004</v>
      </c>
      <c r="I71" s="41" t="str">
        <f t="shared" si="8"/>
        <v>2:27</v>
      </c>
      <c r="J71" s="42" t="str">
        <f t="shared" si="9"/>
        <v>2:42</v>
      </c>
    </row>
    <row r="72" spans="1:10" x14ac:dyDescent="0.2">
      <c r="A72" s="42"/>
      <c r="B72" s="53"/>
      <c r="C72" s="82" t="s">
        <v>117</v>
      </c>
      <c r="D72" s="25">
        <v>105</v>
      </c>
      <c r="E72" s="25">
        <v>42</v>
      </c>
      <c r="F72" s="40" t="str">
        <f t="shared" si="5"/>
        <v>14:30 - 14:45</v>
      </c>
      <c r="G72" s="40">
        <f t="shared" si="6"/>
        <v>0.60416666666666663</v>
      </c>
      <c r="H72" s="40">
        <f t="shared" si="7"/>
        <v>0.61458333333333337</v>
      </c>
      <c r="I72" s="41" t="str">
        <f t="shared" si="8"/>
        <v>2:30</v>
      </c>
      <c r="J72" s="42" t="str">
        <f t="shared" si="9"/>
        <v>2:45</v>
      </c>
    </row>
    <row r="73" spans="1:10" x14ac:dyDescent="0.2">
      <c r="A73" s="42"/>
      <c r="B73" s="53" t="s">
        <v>25</v>
      </c>
      <c r="C73" s="45" t="s">
        <v>46</v>
      </c>
      <c r="D73" s="25">
        <v>105.8</v>
      </c>
      <c r="E73" s="25">
        <v>41.2</v>
      </c>
      <c r="F73" s="40" t="str">
        <f t="shared" si="5"/>
        <v>14:31 - 14:47</v>
      </c>
      <c r="G73" s="40">
        <f t="shared" si="6"/>
        <v>0.60486111111111107</v>
      </c>
      <c r="H73" s="40">
        <f t="shared" si="7"/>
        <v>0.61597222222222225</v>
      </c>
      <c r="I73" s="41" t="str">
        <f t="shared" si="8"/>
        <v>2:31</v>
      </c>
      <c r="J73" s="42" t="str">
        <f t="shared" si="9"/>
        <v>2:47</v>
      </c>
    </row>
    <row r="74" spans="1:10" x14ac:dyDescent="0.2">
      <c r="A74" s="42"/>
      <c r="B74" s="53" t="s">
        <v>23</v>
      </c>
      <c r="C74" s="45" t="s">
        <v>46</v>
      </c>
      <c r="D74" s="25">
        <v>108.2</v>
      </c>
      <c r="E74" s="25">
        <v>38.799999999999997</v>
      </c>
      <c r="F74" s="40" t="str">
        <f t="shared" si="5"/>
        <v>14:34 - 14:50</v>
      </c>
      <c r="G74" s="40">
        <f t="shared" si="6"/>
        <v>0.6069444444444444</v>
      </c>
      <c r="H74" s="40">
        <f t="shared" si="7"/>
        <v>0.61805555555555558</v>
      </c>
      <c r="I74" s="41" t="str">
        <f t="shared" si="8"/>
        <v>2:34</v>
      </c>
      <c r="J74" s="42" t="str">
        <f t="shared" si="9"/>
        <v>2:50</v>
      </c>
    </row>
    <row r="75" spans="1:10" x14ac:dyDescent="0.2">
      <c r="A75" s="42"/>
      <c r="B75" s="53"/>
      <c r="C75" s="82" t="s">
        <v>118</v>
      </c>
      <c r="D75" s="25">
        <v>108.9</v>
      </c>
      <c r="E75" s="25">
        <v>38.099999999999994</v>
      </c>
      <c r="F75" s="40" t="str">
        <f t="shared" si="5"/>
        <v>14:35 - 14:51</v>
      </c>
      <c r="G75" s="40">
        <f t="shared" si="6"/>
        <v>0.60763888888888884</v>
      </c>
      <c r="H75" s="40">
        <f t="shared" si="7"/>
        <v>0.61875000000000002</v>
      </c>
      <c r="I75" s="41" t="str">
        <f t="shared" si="8"/>
        <v>2:35</v>
      </c>
      <c r="J75" s="42" t="str">
        <f t="shared" si="9"/>
        <v>2:51</v>
      </c>
    </row>
    <row r="76" spans="1:10" x14ac:dyDescent="0.2">
      <c r="A76" s="42"/>
      <c r="B76" s="53" t="s">
        <v>25</v>
      </c>
      <c r="C76" s="45" t="s">
        <v>46</v>
      </c>
      <c r="D76" s="25">
        <v>110.4</v>
      </c>
      <c r="E76" s="25">
        <v>36.599999999999994</v>
      </c>
      <c r="F76" s="40" t="str">
        <f t="shared" si="5"/>
        <v>14:37 - 14:54</v>
      </c>
      <c r="G76" s="40">
        <f t="shared" si="6"/>
        <v>0.60902777777777772</v>
      </c>
      <c r="H76" s="40">
        <f t="shared" si="7"/>
        <v>0.62083333333333335</v>
      </c>
      <c r="I76" s="41" t="str">
        <f t="shared" si="8"/>
        <v>2:37</v>
      </c>
      <c r="J76" s="42" t="str">
        <f t="shared" si="9"/>
        <v>2:54</v>
      </c>
    </row>
    <row r="77" spans="1:10" x14ac:dyDescent="0.2">
      <c r="A77" s="42"/>
      <c r="B77" s="53" t="s">
        <v>27</v>
      </c>
      <c r="C77" s="45" t="s">
        <v>46</v>
      </c>
      <c r="D77" s="25">
        <v>113.8</v>
      </c>
      <c r="E77" s="25">
        <v>33.200000000000003</v>
      </c>
      <c r="F77" s="40" t="str">
        <f t="shared" si="5"/>
        <v>14:42 - 14:59</v>
      </c>
      <c r="G77" s="40">
        <f t="shared" si="6"/>
        <v>0.61250000000000004</v>
      </c>
      <c r="H77" s="40">
        <f t="shared" si="7"/>
        <v>0.62430555555555556</v>
      </c>
      <c r="I77" s="41" t="str">
        <f t="shared" si="8"/>
        <v>2:42</v>
      </c>
      <c r="J77" s="42" t="str">
        <f t="shared" si="9"/>
        <v>2:59</v>
      </c>
    </row>
    <row r="78" spans="1:10" x14ac:dyDescent="0.2">
      <c r="A78" s="103" t="s">
        <v>36</v>
      </c>
      <c r="B78" s="104"/>
      <c r="C78" s="82"/>
      <c r="D78" s="25">
        <v>120.6</v>
      </c>
      <c r="E78" s="25">
        <v>26.400000000000006</v>
      </c>
      <c r="F78" s="40" t="str">
        <f t="shared" si="5"/>
        <v>14:52 - 15:10</v>
      </c>
      <c r="G78" s="40">
        <f t="shared" si="6"/>
        <v>0.61944444444444446</v>
      </c>
      <c r="H78" s="40">
        <f t="shared" si="7"/>
        <v>0.63194444444444442</v>
      </c>
      <c r="I78" s="41" t="str">
        <f t="shared" si="8"/>
        <v>2:52</v>
      </c>
      <c r="J78" s="42" t="str">
        <f t="shared" si="9"/>
        <v>3:10</v>
      </c>
    </row>
    <row r="79" spans="1:10" x14ac:dyDescent="0.2">
      <c r="A79" s="42"/>
      <c r="B79" s="53" t="s">
        <v>27</v>
      </c>
      <c r="C79" s="45" t="s">
        <v>46</v>
      </c>
      <c r="D79" s="25">
        <v>131.6</v>
      </c>
      <c r="E79" s="25">
        <v>15.400000000000006</v>
      </c>
      <c r="F79" s="40" t="str">
        <f t="shared" si="5"/>
        <v>15:08 - 15:27</v>
      </c>
      <c r="G79" s="40">
        <f t="shared" si="6"/>
        <v>0.63055555555555554</v>
      </c>
      <c r="H79" s="40">
        <f t="shared" si="7"/>
        <v>0.64375000000000004</v>
      </c>
      <c r="I79" s="41" t="str">
        <f t="shared" si="8"/>
        <v>3:08</v>
      </c>
      <c r="J79" s="42" t="str">
        <f t="shared" si="9"/>
        <v>3:27</v>
      </c>
    </row>
    <row r="80" spans="1:10" x14ac:dyDescent="0.2">
      <c r="A80" s="103" t="s">
        <v>57</v>
      </c>
      <c r="B80" s="104"/>
      <c r="C80" s="82" t="s">
        <v>119</v>
      </c>
      <c r="D80" s="25">
        <v>133.19999999999999</v>
      </c>
      <c r="E80" s="25">
        <v>13.800000000000011</v>
      </c>
      <c r="F80" s="40" t="str">
        <f t="shared" si="5"/>
        <v>15:10 - 15:30</v>
      </c>
      <c r="G80" s="40">
        <f t="shared" si="6"/>
        <v>0.63194444444444442</v>
      </c>
      <c r="H80" s="40">
        <f t="shared" si="7"/>
        <v>0.64583333333333337</v>
      </c>
      <c r="I80" s="41" t="str">
        <f t="shared" si="8"/>
        <v>3:10</v>
      </c>
      <c r="J80" s="42" t="str">
        <f t="shared" si="9"/>
        <v>3:30</v>
      </c>
    </row>
    <row r="81" spans="1:10" x14ac:dyDescent="0.2">
      <c r="A81" s="42"/>
      <c r="B81" s="54" t="s">
        <v>25</v>
      </c>
      <c r="C81" s="82"/>
      <c r="D81" s="25">
        <v>134.19999999999999</v>
      </c>
      <c r="E81" s="25">
        <v>12.800000000000011</v>
      </c>
      <c r="F81" s="40" t="str">
        <f t="shared" si="5"/>
        <v>15:11 - 15:31</v>
      </c>
      <c r="G81" s="40">
        <f t="shared" si="6"/>
        <v>0.63263888888888886</v>
      </c>
      <c r="H81" s="40">
        <f t="shared" si="7"/>
        <v>0.64652777777777781</v>
      </c>
      <c r="I81" s="41" t="str">
        <f t="shared" si="8"/>
        <v>3:11</v>
      </c>
      <c r="J81" s="42" t="str">
        <f t="shared" si="9"/>
        <v>3:31</v>
      </c>
    </row>
    <row r="82" spans="1:10" x14ac:dyDescent="0.2">
      <c r="A82" s="42"/>
      <c r="B82" s="53" t="s">
        <v>27</v>
      </c>
      <c r="C82" s="45" t="s">
        <v>46</v>
      </c>
      <c r="D82" s="25">
        <v>137.4</v>
      </c>
      <c r="E82" s="25">
        <v>9.5999999999999943</v>
      </c>
      <c r="F82" s="40" t="str">
        <f t="shared" si="5"/>
        <v>15:16 - 15:36</v>
      </c>
      <c r="G82" s="40">
        <f t="shared" si="6"/>
        <v>0.63611111111111107</v>
      </c>
      <c r="H82" s="40">
        <f t="shared" si="7"/>
        <v>0.65</v>
      </c>
      <c r="I82" s="41" t="str">
        <f t="shared" si="8"/>
        <v>3:16</v>
      </c>
      <c r="J82" s="42" t="str">
        <f t="shared" si="9"/>
        <v>3:36</v>
      </c>
    </row>
    <row r="83" spans="1:10" x14ac:dyDescent="0.2">
      <c r="A83" s="103" t="s">
        <v>36</v>
      </c>
      <c r="B83" s="104"/>
      <c r="C83" s="82"/>
      <c r="D83" s="25">
        <v>145</v>
      </c>
      <c r="E83" s="25">
        <v>2</v>
      </c>
      <c r="F83" s="40" t="str">
        <f t="shared" si="5"/>
        <v>15:27 - 15:48</v>
      </c>
      <c r="G83" s="40">
        <f t="shared" si="6"/>
        <v>0.64375000000000004</v>
      </c>
      <c r="H83" s="40">
        <f t="shared" si="7"/>
        <v>0.65833333333333333</v>
      </c>
      <c r="I83" s="41" t="str">
        <f t="shared" si="8"/>
        <v>3:27</v>
      </c>
      <c r="J83" s="42" t="str">
        <f t="shared" si="9"/>
        <v>3:48</v>
      </c>
    </row>
    <row r="84" spans="1:10" x14ac:dyDescent="0.2">
      <c r="A84" s="42"/>
      <c r="B84" s="54" t="s">
        <v>25</v>
      </c>
      <c r="C84" s="45" t="s">
        <v>46</v>
      </c>
      <c r="D84" s="25">
        <v>145.19999999999999</v>
      </c>
      <c r="E84" s="25">
        <v>1.8000000000000114</v>
      </c>
      <c r="F84" s="40" t="str">
        <f t="shared" ref="F84:F85" si="10">TEXT(G84,"h:mm")&amp;" - "&amp;TEXT(H84,"h:mm")</f>
        <v>15:27 - 15:49</v>
      </c>
      <c r="G84" s="40">
        <f t="shared" si="6"/>
        <v>0.64375000000000004</v>
      </c>
      <c r="H84" s="40">
        <f t="shared" si="7"/>
        <v>0.65902777777777777</v>
      </c>
      <c r="I84" s="41" t="str">
        <f t="shared" si="8"/>
        <v>3:27</v>
      </c>
      <c r="J84" s="42" t="str">
        <f t="shared" si="9"/>
        <v>3:49</v>
      </c>
    </row>
    <row r="85" spans="1:10" x14ac:dyDescent="0.2">
      <c r="A85" s="116" t="s">
        <v>83</v>
      </c>
      <c r="B85" s="117"/>
      <c r="C85" s="82" t="s">
        <v>120</v>
      </c>
      <c r="D85" s="25">
        <v>147</v>
      </c>
      <c r="E85" s="25">
        <v>0</v>
      </c>
      <c r="F85" s="40" t="str">
        <f t="shared" si="10"/>
        <v>15:30 - 15:52</v>
      </c>
      <c r="G85" s="40">
        <f t="shared" si="6"/>
        <v>0.64583333333333337</v>
      </c>
      <c r="H85" s="40">
        <f t="shared" si="7"/>
        <v>0.66111111111111109</v>
      </c>
      <c r="I85" s="41" t="str">
        <f t="shared" si="8"/>
        <v>3:30</v>
      </c>
      <c r="J85" s="42" t="str">
        <f t="shared" si="9"/>
        <v>3:52</v>
      </c>
    </row>
    <row r="86" spans="1:10" ht="15" customHeight="1" x14ac:dyDescent="0.2">
      <c r="A86" s="118"/>
      <c r="B86" s="119"/>
      <c r="C86" s="120"/>
      <c r="D86" s="118"/>
      <c r="E86" s="118"/>
      <c r="F86" s="121"/>
      <c r="G86" s="121"/>
      <c r="H86" s="121"/>
      <c r="I86" s="122"/>
      <c r="J86" s="122"/>
    </row>
    <row r="87" spans="1:10" x14ac:dyDescent="0.2">
      <c r="A87" s="118"/>
      <c r="B87" s="119"/>
      <c r="C87" s="120"/>
      <c r="D87" s="118"/>
      <c r="E87" s="118"/>
      <c r="F87" s="121"/>
      <c r="G87" s="121"/>
      <c r="H87" s="121"/>
      <c r="I87" s="122"/>
      <c r="J87" s="122"/>
    </row>
    <row r="88" spans="1:10" x14ac:dyDescent="0.2">
      <c r="A88" s="118"/>
      <c r="B88" s="119"/>
      <c r="C88" s="120"/>
      <c r="D88" s="118"/>
      <c r="E88" s="118"/>
      <c r="F88" s="121"/>
      <c r="G88" s="121"/>
      <c r="H88" s="121"/>
      <c r="I88" s="122"/>
      <c r="J88" s="122"/>
    </row>
    <row r="89" spans="1:10" ht="15" customHeight="1" x14ac:dyDescent="0.2">
      <c r="A89" s="118"/>
      <c r="B89" s="119"/>
      <c r="C89" s="120"/>
      <c r="D89" s="118"/>
      <c r="E89" s="118"/>
      <c r="F89" s="121"/>
      <c r="G89" s="121"/>
      <c r="H89" s="121"/>
      <c r="I89" s="122"/>
      <c r="J89" s="122"/>
    </row>
    <row r="90" spans="1:10" x14ac:dyDescent="0.2">
      <c r="A90" s="118"/>
      <c r="B90" s="123"/>
      <c r="C90" s="120"/>
      <c r="D90" s="118"/>
      <c r="E90" s="118"/>
      <c r="F90" s="121"/>
      <c r="G90" s="121"/>
      <c r="H90" s="121"/>
      <c r="I90" s="122"/>
      <c r="J90" s="122"/>
    </row>
    <row r="91" spans="1:10" x14ac:dyDescent="0.2">
      <c r="A91" s="124"/>
      <c r="B91" s="125"/>
      <c r="C91" s="120"/>
      <c r="D91" s="118"/>
      <c r="E91" s="118"/>
      <c r="F91" s="126"/>
      <c r="G91" s="126"/>
      <c r="H91" s="126"/>
      <c r="I91" s="127"/>
      <c r="J91" s="127"/>
    </row>
    <row r="92" spans="1:10" x14ac:dyDescent="0.2">
      <c r="A92" s="128"/>
      <c r="B92" s="128"/>
      <c r="C92" s="128"/>
      <c r="D92" s="128"/>
      <c r="E92" s="128"/>
      <c r="I92" s="122"/>
      <c r="J92" s="129"/>
    </row>
    <row r="93" spans="1:10" x14ac:dyDescent="0.2">
      <c r="I93" s="122"/>
      <c r="J93" s="122"/>
    </row>
    <row r="94" spans="1:10" x14ac:dyDescent="0.2">
      <c r="I94" s="122"/>
      <c r="J94" s="122"/>
    </row>
    <row r="95" spans="1:10" x14ac:dyDescent="0.2">
      <c r="I95" s="122"/>
      <c r="J95" s="122"/>
    </row>
    <row r="96" spans="1:10" x14ac:dyDescent="0.2">
      <c r="I96" s="128"/>
      <c r="J96" s="128"/>
    </row>
    <row r="100" spans="1:10" ht="14.25" customHeight="1" x14ac:dyDescent="0.2"/>
    <row r="108" spans="1:10" s="128" customFormat="1" x14ac:dyDescent="0.2">
      <c r="A108"/>
      <c r="B108"/>
      <c r="C108"/>
      <c r="D108"/>
      <c r="E108"/>
      <c r="F108"/>
      <c r="G108"/>
      <c r="H108"/>
      <c r="I108"/>
      <c r="J108"/>
    </row>
    <row r="121" ht="14.25" customHeight="1" x14ac:dyDescent="0.2"/>
    <row r="130" ht="14.25" customHeight="1" x14ac:dyDescent="0.2"/>
    <row r="131" ht="14.25" customHeight="1" x14ac:dyDescent="0.2"/>
    <row r="133" ht="12.75" customHeight="1" x14ac:dyDescent="0.2"/>
    <row r="134" ht="15" customHeight="1" x14ac:dyDescent="0.2"/>
    <row r="143" ht="12.75" customHeight="1" x14ac:dyDescent="0.2"/>
    <row r="150" ht="14.25" customHeight="1" x14ac:dyDescent="0.2"/>
    <row r="151" ht="12.75" customHeight="1" x14ac:dyDescent="0.2"/>
    <row r="152" ht="14.25" customHeight="1" x14ac:dyDescent="0.2"/>
    <row r="153" ht="13.5" customHeight="1" x14ac:dyDescent="0.2"/>
    <row r="155" ht="15" customHeight="1" x14ac:dyDescent="0.2"/>
    <row r="162" spans="1:10" ht="15" customHeight="1" x14ac:dyDescent="0.2"/>
    <row r="163" spans="1:10" s="4" customFormat="1" x14ac:dyDescent="0.2">
      <c r="A163"/>
      <c r="B163"/>
      <c r="C163"/>
      <c r="D163"/>
      <c r="E163"/>
      <c r="F163"/>
      <c r="G163"/>
      <c r="H163"/>
      <c r="I163"/>
      <c r="J163"/>
    </row>
    <row r="164" spans="1:10" s="4" customFormat="1" x14ac:dyDescent="0.2">
      <c r="A164"/>
      <c r="B164"/>
      <c r="C164"/>
      <c r="D164"/>
      <c r="E164"/>
      <c r="F164"/>
      <c r="G164"/>
      <c r="H164"/>
      <c r="I164"/>
      <c r="J164"/>
    </row>
    <row r="165" spans="1:10" ht="14.25" customHeight="1" x14ac:dyDescent="0.2"/>
    <row r="183" ht="19.5" customHeight="1" x14ac:dyDescent="0.2"/>
  </sheetData>
  <sheetProtection password="E278" sheet="1" objects="1" scenarios="1" selectLockedCells="1" selectUnlockedCells="1"/>
  <pageMargins left="0.78749999999999998" right="0.78749999999999998" top="1.0527777777777778" bottom="1.0527777777777778" header="0.78749999999999998" footer="0.78749999999999998"/>
  <pageSetup paperSize="9" scale="65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96"/>
  <sheetViews>
    <sheetView topLeftCell="A91" workbookViewId="0">
      <selection activeCell="C104" sqref="C104"/>
    </sheetView>
  </sheetViews>
  <sheetFormatPr defaultRowHeight="12.75" x14ac:dyDescent="0.2"/>
  <cols>
    <col min="1" max="1" width="9.28515625" customWidth="1"/>
    <col min="2" max="2" width="15.7109375" customWidth="1"/>
    <col min="3" max="3" width="27.140625" customWidth="1"/>
    <col min="4" max="4" width="8.140625" customWidth="1"/>
    <col min="5" max="5" width="8" customWidth="1"/>
    <col min="6" max="6" width="16.42578125" customWidth="1"/>
    <col min="7" max="7" width="14.5703125" customWidth="1"/>
    <col min="8" max="8" width="14.42578125" customWidth="1"/>
    <col min="9" max="9" width="14.140625" customWidth="1"/>
    <col min="10" max="10" width="13.140625" customWidth="1"/>
    <col min="11" max="11" width="9.7109375" customWidth="1"/>
    <col min="13" max="13" width="11.42578125" customWidth="1"/>
    <col min="16" max="16" width="12.7109375" customWidth="1"/>
  </cols>
  <sheetData>
    <row r="1" spans="1:16" ht="18" x14ac:dyDescent="0.25">
      <c r="A1" s="1" t="s">
        <v>0</v>
      </c>
      <c r="B1" s="1"/>
    </row>
    <row r="3" spans="1:16" ht="18" x14ac:dyDescent="0.25">
      <c r="A3" s="2" t="s">
        <v>194</v>
      </c>
      <c r="B3" s="2"/>
      <c r="C3" s="3"/>
      <c r="D3" s="3"/>
      <c r="E3" s="3"/>
      <c r="J3" s="4"/>
    </row>
    <row r="5" spans="1:16" x14ac:dyDescent="0.2">
      <c r="A5" s="5" t="s">
        <v>1</v>
      </c>
      <c r="B5" s="6"/>
      <c r="C5" s="7"/>
      <c r="M5" s="13"/>
    </row>
    <row r="6" spans="1:16" x14ac:dyDescent="0.2">
      <c r="A6" s="5" t="s">
        <v>2</v>
      </c>
      <c r="B6" s="6"/>
      <c r="C6" s="8">
        <v>0.45833333333333331</v>
      </c>
      <c r="M6" s="13"/>
    </row>
    <row r="7" spans="1:16" x14ac:dyDescent="0.2">
      <c r="A7" s="9" t="s">
        <v>3</v>
      </c>
      <c r="B7" s="10"/>
      <c r="C7" s="11">
        <v>0.46527777777777773</v>
      </c>
      <c r="M7" s="13"/>
    </row>
    <row r="8" spans="1:16" x14ac:dyDescent="0.2">
      <c r="M8" s="13"/>
    </row>
    <row r="9" spans="1:16" x14ac:dyDescent="0.2">
      <c r="A9" s="5" t="s">
        <v>4</v>
      </c>
      <c r="B9" s="6"/>
      <c r="C9" s="7"/>
      <c r="M9" s="13"/>
    </row>
    <row r="10" spans="1:16" x14ac:dyDescent="0.2">
      <c r="A10" s="5" t="s">
        <v>5</v>
      </c>
      <c r="B10" s="6"/>
      <c r="C10" s="12">
        <v>42</v>
      </c>
      <c r="D10" s="13"/>
      <c r="E10" s="13"/>
      <c r="F10" s="13"/>
      <c r="G10" s="13"/>
      <c r="O10" s="100"/>
      <c r="P10" s="100"/>
    </row>
    <row r="11" spans="1:16" x14ac:dyDescent="0.2">
      <c r="A11" s="14" t="s">
        <v>6</v>
      </c>
      <c r="B11" s="15"/>
      <c r="C11" s="16">
        <v>38</v>
      </c>
      <c r="D11" s="13"/>
      <c r="E11" s="13"/>
      <c r="F11" s="13"/>
      <c r="G11" s="13"/>
    </row>
    <row r="12" spans="1:16" x14ac:dyDescent="0.2">
      <c r="D12" s="13"/>
      <c r="E12" s="13"/>
      <c r="F12" s="13"/>
      <c r="G12" s="13"/>
    </row>
    <row r="13" spans="1:16" x14ac:dyDescent="0.2">
      <c r="A13" s="17"/>
      <c r="B13" s="18" t="s">
        <v>7</v>
      </c>
      <c r="C13" s="18" t="s">
        <v>8</v>
      </c>
      <c r="D13" s="17" t="s">
        <v>9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13</v>
      </c>
      <c r="J13" s="17" t="s">
        <v>14</v>
      </c>
    </row>
    <row r="14" spans="1:16" x14ac:dyDescent="0.2">
      <c r="A14" s="19"/>
      <c r="B14" s="20"/>
      <c r="C14" s="20" t="s">
        <v>15</v>
      </c>
      <c r="D14" s="21" t="s">
        <v>16</v>
      </c>
      <c r="E14" s="21" t="s">
        <v>16</v>
      </c>
      <c r="F14" s="17" t="s">
        <v>17</v>
      </c>
      <c r="G14" s="17" t="s">
        <v>18</v>
      </c>
      <c r="H14" s="17" t="s">
        <v>18</v>
      </c>
      <c r="I14" s="17" t="s">
        <v>18</v>
      </c>
      <c r="J14" s="21" t="s">
        <v>18</v>
      </c>
    </row>
    <row r="15" spans="1:16" ht="21" customHeight="1" x14ac:dyDescent="0.2">
      <c r="A15" s="22" t="s">
        <v>19</v>
      </c>
      <c r="B15" s="23" t="s">
        <v>20</v>
      </c>
      <c r="C15" s="24" t="s">
        <v>21</v>
      </c>
      <c r="D15" s="25"/>
      <c r="E15" s="25"/>
      <c r="F15" s="26">
        <v>0.45833333333333331</v>
      </c>
      <c r="G15" s="27">
        <v>0.45833333333333331</v>
      </c>
      <c r="H15" s="27">
        <v>0.45833333333333331</v>
      </c>
      <c r="I15" s="130" t="str">
        <f>TEXT(D15/$C$10/24,"hh:mm:ss")</f>
        <v>00:00:00</v>
      </c>
      <c r="J15" s="130" t="str">
        <f>TEXT(E15/$C$10/24,"hh:mm:ss")</f>
        <v>00:00:00</v>
      </c>
    </row>
    <row r="16" spans="1:16" ht="12.75" customHeight="1" x14ac:dyDescent="0.2">
      <c r="A16" s="29"/>
      <c r="B16" s="30" t="s">
        <v>22</v>
      </c>
      <c r="C16" s="24"/>
      <c r="D16" s="25"/>
      <c r="E16" s="25"/>
      <c r="F16" s="26"/>
      <c r="G16" s="27"/>
      <c r="H16" s="27"/>
      <c r="I16" s="28"/>
      <c r="J16" s="27"/>
    </row>
    <row r="17" spans="1:10" ht="15" customHeight="1" x14ac:dyDescent="0.2">
      <c r="A17" s="29"/>
      <c r="B17" s="30" t="s">
        <v>23</v>
      </c>
      <c r="C17" s="24" t="s">
        <v>24</v>
      </c>
      <c r="D17" s="25"/>
      <c r="E17" s="25"/>
      <c r="F17" s="26"/>
      <c r="G17" s="27"/>
      <c r="H17" s="27"/>
      <c r="I17" s="28"/>
      <c r="J17" s="27"/>
    </row>
    <row r="18" spans="1:10" ht="15" customHeight="1" x14ac:dyDescent="0.2">
      <c r="A18" s="29"/>
      <c r="B18" s="30" t="s">
        <v>25</v>
      </c>
      <c r="C18" s="24" t="s">
        <v>26</v>
      </c>
      <c r="D18" s="25"/>
      <c r="E18" s="25"/>
      <c r="F18" s="26"/>
      <c r="G18" s="27"/>
      <c r="H18" s="27"/>
      <c r="I18" s="28"/>
      <c r="J18" s="27"/>
    </row>
    <row r="19" spans="1:10" ht="15" customHeight="1" x14ac:dyDescent="0.2">
      <c r="A19" s="31"/>
      <c r="B19" s="32" t="s">
        <v>27</v>
      </c>
      <c r="C19" s="33" t="s">
        <v>28</v>
      </c>
      <c r="D19" s="25"/>
      <c r="E19" s="25"/>
      <c r="F19" s="26"/>
      <c r="G19" s="27"/>
      <c r="H19" s="27"/>
      <c r="I19" s="28"/>
      <c r="J19" s="27"/>
    </row>
    <row r="20" spans="1:10" ht="15" customHeight="1" x14ac:dyDescent="0.2">
      <c r="A20" s="34"/>
      <c r="B20" s="30" t="s">
        <v>27</v>
      </c>
      <c r="C20" s="24" t="s">
        <v>29</v>
      </c>
      <c r="D20" s="25"/>
      <c r="E20" s="25"/>
      <c r="F20" s="26"/>
      <c r="G20" s="27"/>
      <c r="H20" s="27"/>
      <c r="I20" s="28"/>
      <c r="J20" s="27"/>
    </row>
    <row r="21" spans="1:10" ht="15" customHeight="1" x14ac:dyDescent="0.2">
      <c r="A21" s="34"/>
      <c r="B21" s="30" t="s">
        <v>25</v>
      </c>
      <c r="C21" s="24" t="s">
        <v>30</v>
      </c>
      <c r="D21" s="25"/>
      <c r="E21" s="25"/>
      <c r="F21" s="26"/>
      <c r="G21" s="27"/>
      <c r="H21" s="27"/>
      <c r="I21" s="28"/>
      <c r="J21" s="27"/>
    </row>
    <row r="22" spans="1:10" ht="15" customHeight="1" x14ac:dyDescent="0.2">
      <c r="A22" s="34"/>
      <c r="B22" s="30" t="s">
        <v>25</v>
      </c>
      <c r="C22" s="24"/>
      <c r="D22" s="25">
        <v>4.3</v>
      </c>
      <c r="E22" s="25"/>
      <c r="F22" s="26"/>
      <c r="G22" s="27"/>
      <c r="H22" s="27"/>
      <c r="I22" s="28"/>
      <c r="J22" s="27"/>
    </row>
    <row r="23" spans="1:10" s="4" customFormat="1" x14ac:dyDescent="0.2">
      <c r="A23" s="35"/>
      <c r="B23" s="36" t="s">
        <v>31</v>
      </c>
      <c r="C23" s="37" t="s">
        <v>32</v>
      </c>
      <c r="D23" s="38">
        <v>0</v>
      </c>
      <c r="E23" s="38">
        <v>159.80000000000001</v>
      </c>
      <c r="F23" s="26" t="str">
        <f t="shared" ref="F23:F54" si="0">TEXT(G23,"h:mm")&amp;" - "&amp;TEXT(H23,"h:mm")</f>
        <v>11:10 - 11:10</v>
      </c>
      <c r="G23" s="40">
        <f t="shared" ref="G23:G62" si="1">$C$7+I23</f>
        <v>0.46527777777777773</v>
      </c>
      <c r="H23" s="40">
        <f t="shared" ref="H23:H62" si="2">$C$7+J23</f>
        <v>0.46527777777777773</v>
      </c>
      <c r="I23" s="131" t="str">
        <f t="shared" ref="I23:I54" si="3">TEXT(D23/$C$10/24,"hh:mm:ss")</f>
        <v>00:00:00</v>
      </c>
      <c r="J23" s="40" t="str">
        <f t="shared" ref="J23:J54" si="4">TEXT(D23/$C$11/24,"hh:mm:ss")</f>
        <v>00:00:00</v>
      </c>
    </row>
    <row r="24" spans="1:10" x14ac:dyDescent="0.2">
      <c r="A24" s="43"/>
      <c r="B24" s="44"/>
      <c r="C24" s="45" t="s">
        <v>33</v>
      </c>
      <c r="D24" s="39">
        <v>1.6</v>
      </c>
      <c r="E24" s="57">
        <v>158.20000000000002</v>
      </c>
      <c r="F24" s="26" t="str">
        <f t="shared" si="0"/>
        <v>11:12 - 11:12</v>
      </c>
      <c r="G24" s="40">
        <f t="shared" si="1"/>
        <v>0.46686342592592589</v>
      </c>
      <c r="H24" s="40">
        <f t="shared" si="2"/>
        <v>0.46703703703703697</v>
      </c>
      <c r="I24" s="131" t="str">
        <f t="shared" si="3"/>
        <v>00:02:17</v>
      </c>
      <c r="J24" s="40" t="str">
        <f t="shared" si="4"/>
        <v>00:02:32</v>
      </c>
    </row>
    <row r="25" spans="1:10" x14ac:dyDescent="0.2">
      <c r="A25" s="43"/>
      <c r="B25" s="44" t="s">
        <v>27</v>
      </c>
      <c r="C25" s="59" t="s">
        <v>46</v>
      </c>
      <c r="D25" s="39">
        <v>1.8</v>
      </c>
      <c r="E25" s="39">
        <v>158</v>
      </c>
      <c r="F25" s="26" t="str">
        <f t="shared" si="0"/>
        <v>11:12 - 11:12</v>
      </c>
      <c r="G25" s="40">
        <f t="shared" si="1"/>
        <v>0.46706018518518516</v>
      </c>
      <c r="H25" s="40">
        <f t="shared" si="2"/>
        <v>0.46725694444444438</v>
      </c>
      <c r="I25" s="131" t="str">
        <f t="shared" si="3"/>
        <v>00:02:34</v>
      </c>
      <c r="J25" s="40" t="str">
        <f t="shared" si="4"/>
        <v>00:02:51</v>
      </c>
    </row>
    <row r="26" spans="1:10" x14ac:dyDescent="0.2">
      <c r="A26" s="42"/>
      <c r="B26" s="44" t="s">
        <v>25</v>
      </c>
      <c r="C26" s="59" t="s">
        <v>46</v>
      </c>
      <c r="D26" s="47">
        <v>2.2000000000000002</v>
      </c>
      <c r="E26" s="57">
        <v>157.60000000000002</v>
      </c>
      <c r="F26" s="26" t="str">
        <f t="shared" si="0"/>
        <v>11:13 - 11:13</v>
      </c>
      <c r="G26" s="40">
        <f t="shared" si="1"/>
        <v>0.46746527777777774</v>
      </c>
      <c r="H26" s="40">
        <f t="shared" si="2"/>
        <v>0.46768518518518515</v>
      </c>
      <c r="I26" s="131" t="str">
        <f t="shared" si="3"/>
        <v>00:03:09</v>
      </c>
      <c r="J26" s="40" t="str">
        <f t="shared" si="4"/>
        <v>00:03:28</v>
      </c>
    </row>
    <row r="27" spans="1:10" x14ac:dyDescent="0.2">
      <c r="A27" s="43"/>
      <c r="B27" s="53" t="s">
        <v>41</v>
      </c>
      <c r="C27" s="59"/>
      <c r="D27" s="39">
        <v>4.4000000000000004</v>
      </c>
      <c r="E27" s="57">
        <v>155.4</v>
      </c>
      <c r="F27" s="26" t="str">
        <f t="shared" si="0"/>
        <v>11:16 - 11:16</v>
      </c>
      <c r="G27" s="40">
        <f t="shared" si="1"/>
        <v>0.46964120370370366</v>
      </c>
      <c r="H27" s="40">
        <f t="shared" si="2"/>
        <v>0.4701041666666666</v>
      </c>
      <c r="I27" s="131" t="str">
        <f t="shared" si="3"/>
        <v>00:06:17</v>
      </c>
      <c r="J27" s="40" t="str">
        <f t="shared" si="4"/>
        <v>00:06:57</v>
      </c>
    </row>
    <row r="28" spans="1:10" x14ac:dyDescent="0.2">
      <c r="A28" s="34"/>
      <c r="B28" s="54"/>
      <c r="C28" s="50" t="s">
        <v>121</v>
      </c>
      <c r="D28" s="47">
        <v>7.9</v>
      </c>
      <c r="E28" s="57">
        <v>151.9</v>
      </c>
      <c r="F28" s="26" t="str">
        <f t="shared" si="0"/>
        <v>11:21 - 11:22</v>
      </c>
      <c r="G28" s="40">
        <f t="shared" si="1"/>
        <v>0.47311342592592587</v>
      </c>
      <c r="H28" s="40">
        <f t="shared" si="2"/>
        <v>0.47393518518518513</v>
      </c>
      <c r="I28" s="131" t="str">
        <f t="shared" si="3"/>
        <v>00:11:17</v>
      </c>
      <c r="J28" s="40" t="str">
        <f t="shared" si="4"/>
        <v>00:12:28</v>
      </c>
    </row>
    <row r="29" spans="1:10" x14ac:dyDescent="0.2">
      <c r="A29" s="34"/>
      <c r="B29" s="53" t="s">
        <v>41</v>
      </c>
      <c r="C29" s="45"/>
      <c r="D29" s="39">
        <v>10.199999999999999</v>
      </c>
      <c r="E29" s="39">
        <v>149.60000000000002</v>
      </c>
      <c r="F29" s="26" t="str">
        <f t="shared" si="0"/>
        <v>11:24 - 11:26</v>
      </c>
      <c r="G29" s="40">
        <f t="shared" si="1"/>
        <v>0.47539351851851847</v>
      </c>
      <c r="H29" s="40">
        <f t="shared" si="2"/>
        <v>0.47645833333333332</v>
      </c>
      <c r="I29" s="131" t="str">
        <f t="shared" si="3"/>
        <v>00:14:34</v>
      </c>
      <c r="J29" s="40" t="str">
        <f t="shared" si="4"/>
        <v>00:16:06</v>
      </c>
    </row>
    <row r="30" spans="1:10" x14ac:dyDescent="0.2">
      <c r="A30" s="132"/>
      <c r="B30" s="53" t="s">
        <v>41</v>
      </c>
      <c r="C30" s="45"/>
      <c r="D30" s="39">
        <v>11.3</v>
      </c>
      <c r="E30" s="57">
        <v>148.5</v>
      </c>
      <c r="F30" s="26" t="str">
        <f t="shared" si="0"/>
        <v>11:26 - 11:27</v>
      </c>
      <c r="G30" s="40">
        <f t="shared" si="1"/>
        <v>0.47649305555555549</v>
      </c>
      <c r="H30" s="40">
        <f t="shared" si="2"/>
        <v>0.47767361111111106</v>
      </c>
      <c r="I30" s="131" t="str">
        <f t="shared" si="3"/>
        <v>00:16:09</v>
      </c>
      <c r="J30" s="40" t="str">
        <f t="shared" si="4"/>
        <v>00:17:51</v>
      </c>
    </row>
    <row r="31" spans="1:10" ht="14.25" customHeight="1" x14ac:dyDescent="0.2">
      <c r="A31" s="60"/>
      <c r="B31" s="54"/>
      <c r="C31" s="50" t="s">
        <v>122</v>
      </c>
      <c r="D31" s="47">
        <v>12.7</v>
      </c>
      <c r="E31" s="39">
        <v>147.10000000000002</v>
      </c>
      <c r="F31" s="26" t="str">
        <f t="shared" si="0"/>
        <v>11:28 - 11:30</v>
      </c>
      <c r="G31" s="40">
        <f t="shared" si="1"/>
        <v>0.47788194444444443</v>
      </c>
      <c r="H31" s="40">
        <f t="shared" si="2"/>
        <v>0.47920138888888886</v>
      </c>
      <c r="I31" s="131" t="str">
        <f t="shared" si="3"/>
        <v>00:18:09</v>
      </c>
      <c r="J31" s="40" t="str">
        <f t="shared" si="4"/>
        <v>00:20:03</v>
      </c>
    </row>
    <row r="32" spans="1:10" x14ac:dyDescent="0.2">
      <c r="A32" s="43"/>
      <c r="B32" s="53" t="s">
        <v>23</v>
      </c>
      <c r="C32" s="59" t="s">
        <v>46</v>
      </c>
      <c r="D32" s="39">
        <v>13.6</v>
      </c>
      <c r="E32" s="57">
        <v>146.20000000000002</v>
      </c>
      <c r="F32" s="26" t="str">
        <f t="shared" si="0"/>
        <v>11:29 - 11:31</v>
      </c>
      <c r="G32" s="40">
        <f t="shared" si="1"/>
        <v>0.47877314814814809</v>
      </c>
      <c r="H32" s="40">
        <f t="shared" si="2"/>
        <v>0.48018518518518516</v>
      </c>
      <c r="I32" s="131" t="str">
        <f t="shared" si="3"/>
        <v>00:19:26</v>
      </c>
      <c r="J32" s="40" t="str">
        <f t="shared" si="4"/>
        <v>00:21:28</v>
      </c>
    </row>
    <row r="33" spans="1:10" x14ac:dyDescent="0.2">
      <c r="A33" s="42"/>
      <c r="B33" s="54" t="s">
        <v>25</v>
      </c>
      <c r="C33" s="50" t="s">
        <v>123</v>
      </c>
      <c r="D33" s="47">
        <v>14</v>
      </c>
      <c r="E33" s="57">
        <v>145.80000000000001</v>
      </c>
      <c r="F33" s="26" t="str">
        <f t="shared" si="0"/>
        <v>11:30 - 11:32</v>
      </c>
      <c r="G33" s="40">
        <f t="shared" si="1"/>
        <v>0.47916666666666663</v>
      </c>
      <c r="H33" s="40">
        <f t="shared" si="2"/>
        <v>0.48062499999999997</v>
      </c>
      <c r="I33" s="131" t="str">
        <f t="shared" si="3"/>
        <v>00:20:00</v>
      </c>
      <c r="J33" s="40" t="str">
        <f t="shared" si="4"/>
        <v>00:22:06</v>
      </c>
    </row>
    <row r="34" spans="1:10" x14ac:dyDescent="0.2">
      <c r="A34" s="43"/>
      <c r="B34" s="133"/>
      <c r="C34" s="59" t="s">
        <v>124</v>
      </c>
      <c r="D34" s="39">
        <v>15.2</v>
      </c>
      <c r="E34" s="57">
        <v>144.60000000000002</v>
      </c>
      <c r="F34" s="26" t="str">
        <f t="shared" si="0"/>
        <v>11:31 - 11:34</v>
      </c>
      <c r="G34" s="40">
        <f t="shared" si="1"/>
        <v>0.48035879629629624</v>
      </c>
      <c r="H34" s="40">
        <f t="shared" si="2"/>
        <v>0.4819444444444444</v>
      </c>
      <c r="I34" s="131" t="str">
        <f t="shared" si="3"/>
        <v>00:21:43</v>
      </c>
      <c r="J34" s="40" t="str">
        <f t="shared" si="4"/>
        <v>00:24:00</v>
      </c>
    </row>
    <row r="35" spans="1:10" x14ac:dyDescent="0.2">
      <c r="A35" s="42"/>
      <c r="B35" s="53"/>
      <c r="C35" s="50" t="s">
        <v>125</v>
      </c>
      <c r="D35" s="47">
        <v>18.8</v>
      </c>
      <c r="E35" s="39">
        <v>141</v>
      </c>
      <c r="F35" s="26" t="str">
        <f t="shared" si="0"/>
        <v>11:36 - 11:39</v>
      </c>
      <c r="G35" s="40">
        <f t="shared" si="1"/>
        <v>0.48392361111111104</v>
      </c>
      <c r="H35" s="40">
        <f t="shared" si="2"/>
        <v>0.48589120370370364</v>
      </c>
      <c r="I35" s="131" t="str">
        <f t="shared" si="3"/>
        <v>00:26:51</v>
      </c>
      <c r="J35" s="40" t="str">
        <f t="shared" si="4"/>
        <v>00:29:41</v>
      </c>
    </row>
    <row r="36" spans="1:10" x14ac:dyDescent="0.2">
      <c r="A36" s="42"/>
      <c r="B36" s="53"/>
      <c r="C36" s="50" t="s">
        <v>126</v>
      </c>
      <c r="D36" s="47">
        <v>19.8</v>
      </c>
      <c r="E36" s="57">
        <v>140</v>
      </c>
      <c r="F36" s="26" t="str">
        <f t="shared" si="0"/>
        <v>11:38 - 11:41</v>
      </c>
      <c r="G36" s="40">
        <f t="shared" si="1"/>
        <v>0.48491898148148144</v>
      </c>
      <c r="H36" s="40">
        <f t="shared" si="2"/>
        <v>0.48699074074074067</v>
      </c>
      <c r="I36" s="131" t="str">
        <f t="shared" si="3"/>
        <v>00:28:17</v>
      </c>
      <c r="J36" s="40" t="str">
        <f t="shared" si="4"/>
        <v>00:31:16</v>
      </c>
    </row>
    <row r="37" spans="1:10" x14ac:dyDescent="0.2">
      <c r="A37" s="42"/>
      <c r="B37" s="53" t="s">
        <v>25</v>
      </c>
      <c r="C37" s="59" t="s">
        <v>46</v>
      </c>
      <c r="D37" s="47">
        <v>19.899999999999999</v>
      </c>
      <c r="E37" s="57">
        <v>139.9</v>
      </c>
      <c r="F37" s="26" t="str">
        <f t="shared" si="0"/>
        <v>11:38 - 11:41</v>
      </c>
      <c r="G37" s="40">
        <f t="shared" si="1"/>
        <v>0.48502314814814812</v>
      </c>
      <c r="H37" s="40">
        <f t="shared" si="2"/>
        <v>0.48709490740740735</v>
      </c>
      <c r="I37" s="131" t="str">
        <f t="shared" si="3"/>
        <v>00:28:26</v>
      </c>
      <c r="J37" s="40" t="str">
        <f t="shared" si="4"/>
        <v>00:31:25</v>
      </c>
    </row>
    <row r="38" spans="1:10" x14ac:dyDescent="0.2">
      <c r="A38" s="34"/>
      <c r="B38" s="54" t="s">
        <v>27</v>
      </c>
      <c r="C38" s="50" t="s">
        <v>46</v>
      </c>
      <c r="D38" s="47">
        <v>20.2</v>
      </c>
      <c r="E38" s="57">
        <v>139.60000000000002</v>
      </c>
      <c r="F38" s="26" t="str">
        <f t="shared" si="0"/>
        <v>11:38 - 11:41</v>
      </c>
      <c r="G38" s="40">
        <f t="shared" si="1"/>
        <v>0.48531249999999998</v>
      </c>
      <c r="H38" s="40">
        <f t="shared" si="2"/>
        <v>0.48743055555555553</v>
      </c>
      <c r="I38" s="131" t="str">
        <f t="shared" si="3"/>
        <v>00:28:51</v>
      </c>
      <c r="J38" s="40" t="str">
        <f t="shared" si="4"/>
        <v>00:31:54</v>
      </c>
    </row>
    <row r="39" spans="1:10" x14ac:dyDescent="0.2">
      <c r="A39" s="42"/>
      <c r="B39" s="53"/>
      <c r="C39" s="50" t="s">
        <v>127</v>
      </c>
      <c r="D39" s="47">
        <v>22.7</v>
      </c>
      <c r="E39" s="57">
        <v>137.10000000000002</v>
      </c>
      <c r="F39" s="26" t="str">
        <f t="shared" si="0"/>
        <v>11:42 - 11:45</v>
      </c>
      <c r="G39" s="40">
        <f t="shared" si="1"/>
        <v>0.48780092592592589</v>
      </c>
      <c r="H39" s="40">
        <f t="shared" si="2"/>
        <v>0.49017361111111107</v>
      </c>
      <c r="I39" s="131" t="str">
        <f t="shared" si="3"/>
        <v>00:32:26</v>
      </c>
      <c r="J39" s="40" t="str">
        <f t="shared" si="4"/>
        <v>00:35:51</v>
      </c>
    </row>
    <row r="40" spans="1:10" x14ac:dyDescent="0.2">
      <c r="A40" s="42"/>
      <c r="B40" s="53" t="s">
        <v>23</v>
      </c>
      <c r="C40" s="59" t="s">
        <v>46</v>
      </c>
      <c r="D40" s="47">
        <v>22.9</v>
      </c>
      <c r="E40" s="57">
        <v>136.9</v>
      </c>
      <c r="F40" s="26" t="str">
        <f t="shared" si="0"/>
        <v>11:42 - 11:46</v>
      </c>
      <c r="G40" s="40">
        <f t="shared" si="1"/>
        <v>0.48799768518518516</v>
      </c>
      <c r="H40" s="40">
        <f t="shared" si="2"/>
        <v>0.49038194444444438</v>
      </c>
      <c r="I40" s="131" t="str">
        <f t="shared" si="3"/>
        <v>00:32:43</v>
      </c>
      <c r="J40" s="40" t="str">
        <f t="shared" si="4"/>
        <v>00:36:09</v>
      </c>
    </row>
    <row r="41" spans="1:10" x14ac:dyDescent="0.2">
      <c r="A41" s="34"/>
      <c r="B41" s="53"/>
      <c r="C41" s="50" t="s">
        <v>128</v>
      </c>
      <c r="D41" s="47">
        <v>26.1</v>
      </c>
      <c r="E41" s="57">
        <v>133.70000000000002</v>
      </c>
      <c r="F41" s="26" t="str">
        <f t="shared" si="0"/>
        <v>11:47 - 11:51</v>
      </c>
      <c r="G41" s="40">
        <f t="shared" si="1"/>
        <v>0.49116898148148141</v>
      </c>
      <c r="H41" s="40">
        <f t="shared" si="2"/>
        <v>0.49390046296296292</v>
      </c>
      <c r="I41" s="131" t="str">
        <f t="shared" si="3"/>
        <v>00:37:17</v>
      </c>
      <c r="J41" s="40" t="str">
        <f t="shared" si="4"/>
        <v>00:41:13</v>
      </c>
    </row>
    <row r="42" spans="1:10" x14ac:dyDescent="0.2">
      <c r="A42" s="60"/>
      <c r="B42" s="54" t="s">
        <v>25</v>
      </c>
      <c r="C42" s="50" t="s">
        <v>46</v>
      </c>
      <c r="D42" s="47">
        <v>26.2</v>
      </c>
      <c r="E42" s="57">
        <v>133.60000000000002</v>
      </c>
      <c r="F42" s="26" t="str">
        <f t="shared" si="0"/>
        <v>11:47 - 11:51</v>
      </c>
      <c r="G42" s="40">
        <f t="shared" si="1"/>
        <v>0.4912731481481481</v>
      </c>
      <c r="H42" s="40">
        <f t="shared" si="2"/>
        <v>0.4940046296296296</v>
      </c>
      <c r="I42" s="131" t="str">
        <f t="shared" si="3"/>
        <v>00:37:26</v>
      </c>
      <c r="J42" s="40" t="str">
        <f t="shared" si="4"/>
        <v>00:41:22</v>
      </c>
    </row>
    <row r="43" spans="1:10" x14ac:dyDescent="0.2">
      <c r="A43" s="61"/>
      <c r="B43" s="53"/>
      <c r="C43" s="62" t="s">
        <v>129</v>
      </c>
      <c r="D43" s="47">
        <v>31.3</v>
      </c>
      <c r="E43" s="39">
        <v>128.5</v>
      </c>
      <c r="F43" s="26" t="str">
        <f t="shared" si="0"/>
        <v>11:54 - 11:59</v>
      </c>
      <c r="G43" s="40">
        <f t="shared" si="1"/>
        <v>0.49633101851851846</v>
      </c>
      <c r="H43" s="40">
        <f t="shared" si="2"/>
        <v>0.49959490740740736</v>
      </c>
      <c r="I43" s="131" t="str">
        <f t="shared" si="3"/>
        <v>00:44:43</v>
      </c>
      <c r="J43" s="40" t="str">
        <f t="shared" si="4"/>
        <v>00:49:25</v>
      </c>
    </row>
    <row r="44" spans="1:10" x14ac:dyDescent="0.2">
      <c r="A44" s="34"/>
      <c r="B44" s="53" t="s">
        <v>41</v>
      </c>
      <c r="C44" s="59"/>
      <c r="D44" s="25">
        <v>33.700000000000003</v>
      </c>
      <c r="E44" s="57">
        <v>126.1</v>
      </c>
      <c r="F44" s="26" t="str">
        <f t="shared" si="0"/>
        <v>11:58 - 12:03</v>
      </c>
      <c r="G44" s="40">
        <f t="shared" si="1"/>
        <v>0.49871527777777774</v>
      </c>
      <c r="H44" s="40">
        <f t="shared" si="2"/>
        <v>0.50223379629629628</v>
      </c>
      <c r="I44" s="131" t="str">
        <f t="shared" si="3"/>
        <v>00:48:09</v>
      </c>
      <c r="J44" s="40" t="str">
        <f t="shared" si="4"/>
        <v>00:53:13</v>
      </c>
    </row>
    <row r="45" spans="1:10" x14ac:dyDescent="0.2">
      <c r="A45" s="42"/>
      <c r="B45" s="53"/>
      <c r="C45" s="62" t="s">
        <v>130</v>
      </c>
      <c r="D45" s="25">
        <v>34.200000000000003</v>
      </c>
      <c r="E45" s="57">
        <v>125.6</v>
      </c>
      <c r="F45" s="26" t="str">
        <f t="shared" si="0"/>
        <v>11:58 - 12:04</v>
      </c>
      <c r="G45" s="40">
        <f t="shared" si="1"/>
        <v>0.49920138888888888</v>
      </c>
      <c r="H45" s="40">
        <f t="shared" si="2"/>
        <v>0.50277777777777777</v>
      </c>
      <c r="I45" s="131" t="str">
        <f t="shared" si="3"/>
        <v>00:48:51</v>
      </c>
      <c r="J45" s="40" t="str">
        <f t="shared" si="4"/>
        <v>00:54:00</v>
      </c>
    </row>
    <row r="46" spans="1:10" x14ac:dyDescent="0.2">
      <c r="A46" s="34"/>
      <c r="B46" s="54" t="s">
        <v>23</v>
      </c>
      <c r="C46" s="62" t="s">
        <v>46</v>
      </c>
      <c r="D46" s="65">
        <v>34.4</v>
      </c>
      <c r="E46" s="39">
        <v>125.4</v>
      </c>
      <c r="F46" s="40" t="str">
        <f t="shared" si="0"/>
        <v>11:59 - 12:04</v>
      </c>
      <c r="G46" s="40">
        <f t="shared" si="1"/>
        <v>0.49940972222222219</v>
      </c>
      <c r="H46" s="40">
        <f t="shared" si="2"/>
        <v>0.50299768518518517</v>
      </c>
      <c r="I46" s="131" t="str">
        <f t="shared" si="3"/>
        <v>00:49:09</v>
      </c>
      <c r="J46" s="40" t="str">
        <f t="shared" si="4"/>
        <v>00:54:19</v>
      </c>
    </row>
    <row r="47" spans="1:10" x14ac:dyDescent="0.2">
      <c r="A47" s="109"/>
      <c r="B47" s="54"/>
      <c r="C47" s="62" t="s">
        <v>131</v>
      </c>
      <c r="D47" s="25">
        <v>39.299999999999997</v>
      </c>
      <c r="E47" s="57">
        <v>120.50000000000001</v>
      </c>
      <c r="F47" s="40" t="str">
        <f t="shared" si="0"/>
        <v>12:06 - 12:12</v>
      </c>
      <c r="G47" s="40">
        <f t="shared" si="1"/>
        <v>0.50427083333333333</v>
      </c>
      <c r="H47" s="40">
        <f t="shared" si="2"/>
        <v>0.50836805555555553</v>
      </c>
      <c r="I47" s="131" t="str">
        <f t="shared" si="3"/>
        <v>00:56:09</v>
      </c>
      <c r="J47" s="40" t="str">
        <f t="shared" si="4"/>
        <v>01:02:03</v>
      </c>
    </row>
    <row r="48" spans="1:10" x14ac:dyDescent="0.2">
      <c r="A48" s="34"/>
      <c r="B48" s="53" t="s">
        <v>41</v>
      </c>
      <c r="C48" s="59"/>
      <c r="D48" s="25">
        <v>39.5</v>
      </c>
      <c r="E48" s="39">
        <v>120.30000000000001</v>
      </c>
      <c r="F48" s="40" t="str">
        <f t="shared" si="0"/>
        <v>12:06 - 12:12</v>
      </c>
      <c r="G48" s="40">
        <f t="shared" si="1"/>
        <v>0.50446759259259255</v>
      </c>
      <c r="H48" s="40">
        <f t="shared" si="2"/>
        <v>0.50858796296296294</v>
      </c>
      <c r="I48" s="131" t="str">
        <f t="shared" si="3"/>
        <v>00:56:26</v>
      </c>
      <c r="J48" s="40" t="str">
        <f t="shared" si="4"/>
        <v>01:02:22</v>
      </c>
    </row>
    <row r="49" spans="1:10" x14ac:dyDescent="0.2">
      <c r="A49" s="64"/>
      <c r="B49" s="67"/>
      <c r="C49" s="59" t="s">
        <v>132</v>
      </c>
      <c r="D49" s="25">
        <v>39.6</v>
      </c>
      <c r="E49" s="39">
        <v>120.20000000000002</v>
      </c>
      <c r="F49" s="40" t="str">
        <f t="shared" si="0"/>
        <v>12:06 - 12:12</v>
      </c>
      <c r="G49" s="40">
        <f t="shared" si="1"/>
        <v>0.50456018518518519</v>
      </c>
      <c r="H49" s="40">
        <f t="shared" si="2"/>
        <v>0.50870370370370366</v>
      </c>
      <c r="I49" s="131" t="str">
        <f t="shared" si="3"/>
        <v>00:56:34</v>
      </c>
      <c r="J49" s="40" t="str">
        <f t="shared" si="4"/>
        <v>01:02:32</v>
      </c>
    </row>
    <row r="50" spans="1:10" x14ac:dyDescent="0.2">
      <c r="A50" s="73" t="s">
        <v>57</v>
      </c>
      <c r="B50" s="49" t="s">
        <v>133</v>
      </c>
      <c r="C50" s="50" t="s">
        <v>134</v>
      </c>
      <c r="D50" s="47">
        <v>39.9</v>
      </c>
      <c r="E50" s="39">
        <v>119.9</v>
      </c>
      <c r="F50" s="26" t="str">
        <f t="shared" si="0"/>
        <v>12:07 - 12:13</v>
      </c>
      <c r="G50" s="40">
        <f t="shared" si="1"/>
        <v>0.50486111111111109</v>
      </c>
      <c r="H50" s="40">
        <f t="shared" si="2"/>
        <v>0.50902777777777775</v>
      </c>
      <c r="I50" s="131" t="str">
        <f t="shared" si="3"/>
        <v>00:57:00</v>
      </c>
      <c r="J50" s="40" t="str">
        <f t="shared" si="4"/>
        <v>01:03:00</v>
      </c>
    </row>
    <row r="51" spans="1:10" x14ac:dyDescent="0.2">
      <c r="A51" s="42"/>
      <c r="B51" s="110" t="s">
        <v>27</v>
      </c>
      <c r="C51" s="62" t="s">
        <v>46</v>
      </c>
      <c r="D51" s="25">
        <v>46.3</v>
      </c>
      <c r="E51" s="39">
        <v>113.50000000000001</v>
      </c>
      <c r="F51" s="40" t="str">
        <f t="shared" si="0"/>
        <v>12:16 - 12:23</v>
      </c>
      <c r="G51" s="40">
        <f t="shared" si="1"/>
        <v>0.51121527777777775</v>
      </c>
      <c r="H51" s="40">
        <f t="shared" si="2"/>
        <v>0.51604166666666662</v>
      </c>
      <c r="I51" s="131" t="str">
        <f t="shared" si="3"/>
        <v>01:06:09</v>
      </c>
      <c r="J51" s="40" t="str">
        <f t="shared" si="4"/>
        <v>01:13:06</v>
      </c>
    </row>
    <row r="52" spans="1:10" x14ac:dyDescent="0.2">
      <c r="A52" s="34"/>
      <c r="B52" s="67"/>
      <c r="C52" s="59" t="s">
        <v>135</v>
      </c>
      <c r="D52" s="25">
        <v>47.5</v>
      </c>
      <c r="E52" s="39">
        <v>112.30000000000001</v>
      </c>
      <c r="F52" s="40" t="str">
        <f t="shared" si="0"/>
        <v>12:17 - 12:25</v>
      </c>
      <c r="G52" s="40">
        <f t="shared" si="1"/>
        <v>0.51239583333333327</v>
      </c>
      <c r="H52" s="40">
        <f t="shared" si="2"/>
        <v>0.51736111111111105</v>
      </c>
      <c r="I52" s="131" t="str">
        <f t="shared" si="3"/>
        <v>01:07:51</v>
      </c>
      <c r="J52" s="40" t="str">
        <f t="shared" si="4"/>
        <v>01:15:00</v>
      </c>
    </row>
    <row r="53" spans="1:10" x14ac:dyDescent="0.2">
      <c r="A53" s="64"/>
      <c r="B53" s="67" t="s">
        <v>25</v>
      </c>
      <c r="C53" s="62" t="s">
        <v>136</v>
      </c>
      <c r="D53" s="25">
        <v>47.3</v>
      </c>
      <c r="E53" s="39">
        <v>112.50000000000001</v>
      </c>
      <c r="F53" s="40" t="str">
        <f t="shared" si="0"/>
        <v>12:17 - 12:24</v>
      </c>
      <c r="G53" s="40">
        <f t="shared" si="1"/>
        <v>0.51219907407407406</v>
      </c>
      <c r="H53" s="40">
        <f t="shared" si="2"/>
        <v>0.51714120370370364</v>
      </c>
      <c r="I53" s="131" t="str">
        <f t="shared" si="3"/>
        <v>01:07:34</v>
      </c>
      <c r="J53" s="40" t="str">
        <f t="shared" si="4"/>
        <v>01:14:41</v>
      </c>
    </row>
    <row r="54" spans="1:10" x14ac:dyDescent="0.2">
      <c r="A54" s="42"/>
      <c r="B54" s="134"/>
      <c r="C54" s="70" t="s">
        <v>137</v>
      </c>
      <c r="D54" s="25">
        <v>50.1</v>
      </c>
      <c r="E54" s="39">
        <v>109.70000000000002</v>
      </c>
      <c r="F54" s="40" t="str">
        <f t="shared" si="0"/>
        <v>12:21 - 12:29</v>
      </c>
      <c r="G54" s="40">
        <f t="shared" si="1"/>
        <v>0.51497685185185182</v>
      </c>
      <c r="H54" s="40">
        <f t="shared" si="2"/>
        <v>0.52020833333333327</v>
      </c>
      <c r="I54" s="131" t="str">
        <f t="shared" si="3"/>
        <v>01:11:34</v>
      </c>
      <c r="J54" s="40" t="str">
        <f t="shared" si="4"/>
        <v>01:19:06</v>
      </c>
    </row>
    <row r="55" spans="1:10" x14ac:dyDescent="0.2">
      <c r="A55" s="135"/>
      <c r="B55" s="136" t="s">
        <v>27</v>
      </c>
      <c r="C55" s="74" t="s">
        <v>46</v>
      </c>
      <c r="D55" s="25">
        <v>52.3</v>
      </c>
      <c r="E55" s="39">
        <v>107.50000000000001</v>
      </c>
      <c r="F55" s="26" t="str">
        <f t="shared" ref="F55:F86" si="5">TEXT(G55,"h:mm")&amp;" - "&amp;TEXT(H55,"h:mm")</f>
        <v>12:24 - 12:32</v>
      </c>
      <c r="G55" s="40">
        <f t="shared" si="1"/>
        <v>0.51716435185185183</v>
      </c>
      <c r="H55" s="40">
        <f t="shared" si="2"/>
        <v>0.52262731481481473</v>
      </c>
      <c r="I55" s="131" t="str">
        <f t="shared" ref="I55:I86" si="6">TEXT(D55/$C$10/24,"hh:mm:ss")</f>
        <v>01:14:43</v>
      </c>
      <c r="J55" s="40" t="str">
        <f t="shared" ref="J55:J86" si="7">TEXT(D55/$C$11/24,"hh:mm:ss")</f>
        <v>01:22:35</v>
      </c>
    </row>
    <row r="56" spans="1:10" x14ac:dyDescent="0.2">
      <c r="A56" s="135"/>
      <c r="B56" s="136"/>
      <c r="C56" s="74" t="s">
        <v>138</v>
      </c>
      <c r="D56" s="25">
        <v>54.4</v>
      </c>
      <c r="E56" s="39">
        <v>105.4</v>
      </c>
      <c r="F56" s="26" t="str">
        <f t="shared" si="5"/>
        <v>12:27 - 12:35</v>
      </c>
      <c r="G56" s="40">
        <f t="shared" si="1"/>
        <v>0.51924768518518516</v>
      </c>
      <c r="H56" s="40">
        <f t="shared" si="2"/>
        <v>0.52493055555555546</v>
      </c>
      <c r="I56" s="131" t="str">
        <f t="shared" si="6"/>
        <v>01:17:43</v>
      </c>
      <c r="J56" s="40" t="str">
        <f t="shared" si="7"/>
        <v>01:25:54</v>
      </c>
    </row>
    <row r="57" spans="1:10" x14ac:dyDescent="0.2">
      <c r="A57" s="43"/>
      <c r="B57" s="53" t="s">
        <v>41</v>
      </c>
      <c r="C57" s="137"/>
      <c r="D57" s="39">
        <v>54.6</v>
      </c>
      <c r="E57" s="39">
        <v>105.20000000000002</v>
      </c>
      <c r="F57" s="26" t="str">
        <f t="shared" si="5"/>
        <v>12:28 - 12:36</v>
      </c>
      <c r="G57" s="40">
        <f t="shared" si="1"/>
        <v>0.51944444444444438</v>
      </c>
      <c r="H57" s="40">
        <f t="shared" si="2"/>
        <v>0.52515046296296286</v>
      </c>
      <c r="I57" s="131" t="str">
        <f t="shared" si="6"/>
        <v>01:18:00</v>
      </c>
      <c r="J57" s="40" t="str">
        <f t="shared" si="7"/>
        <v>01:26:13</v>
      </c>
    </row>
    <row r="58" spans="1:10" x14ac:dyDescent="0.2">
      <c r="A58" s="69"/>
      <c r="B58" s="67" t="s">
        <v>139</v>
      </c>
      <c r="C58" s="70" t="s">
        <v>46</v>
      </c>
      <c r="D58" s="71">
        <v>54.7</v>
      </c>
      <c r="E58" s="39">
        <v>105.1</v>
      </c>
      <c r="F58" s="40" t="str">
        <f t="shared" si="5"/>
        <v>12:28 - 12:36</v>
      </c>
      <c r="G58" s="72">
        <f t="shared" si="1"/>
        <v>0.51954861111111106</v>
      </c>
      <c r="H58" s="72">
        <f t="shared" si="2"/>
        <v>0.52525462962962954</v>
      </c>
      <c r="I58" s="131" t="str">
        <f t="shared" si="6"/>
        <v>01:18:09</v>
      </c>
      <c r="J58" s="40" t="str">
        <f t="shared" si="7"/>
        <v>01:26:22</v>
      </c>
    </row>
    <row r="59" spans="1:10" x14ac:dyDescent="0.2">
      <c r="A59" s="60"/>
      <c r="B59" s="111" t="s">
        <v>27</v>
      </c>
      <c r="C59" s="74" t="s">
        <v>46</v>
      </c>
      <c r="D59" s="47">
        <v>55.4</v>
      </c>
      <c r="E59" s="39">
        <v>104.4</v>
      </c>
      <c r="F59" s="75" t="str">
        <f t="shared" si="5"/>
        <v>12:29 - 12:37</v>
      </c>
      <c r="G59" s="40">
        <f t="shared" si="1"/>
        <v>0.5202430555555555</v>
      </c>
      <c r="H59" s="40">
        <f t="shared" si="2"/>
        <v>0.52601851851851844</v>
      </c>
      <c r="I59" s="131" t="str">
        <f t="shared" si="6"/>
        <v>01:19:09</v>
      </c>
      <c r="J59" s="40" t="str">
        <f t="shared" si="7"/>
        <v>01:27:28</v>
      </c>
    </row>
    <row r="60" spans="1:10" x14ac:dyDescent="0.2">
      <c r="A60" s="138"/>
      <c r="B60" s="110" t="s">
        <v>139</v>
      </c>
      <c r="C60" s="50" t="s">
        <v>140</v>
      </c>
      <c r="D60" s="65">
        <v>55.8</v>
      </c>
      <c r="E60" s="39">
        <v>104.00000000000001</v>
      </c>
      <c r="F60" s="40" t="str">
        <f t="shared" si="5"/>
        <v>12:29 - 12:38</v>
      </c>
      <c r="G60" s="77">
        <f t="shared" si="1"/>
        <v>0.52063657407407404</v>
      </c>
      <c r="H60" s="77">
        <f t="shared" si="2"/>
        <v>0.52645833333333325</v>
      </c>
      <c r="I60" s="131" t="str">
        <f t="shared" si="6"/>
        <v>01:19:43</v>
      </c>
      <c r="J60" s="40" t="str">
        <f t="shared" si="7"/>
        <v>01:28:06</v>
      </c>
    </row>
    <row r="61" spans="1:10" x14ac:dyDescent="0.2">
      <c r="A61" s="42"/>
      <c r="B61" s="110" t="s">
        <v>27</v>
      </c>
      <c r="C61" s="62" t="s">
        <v>46</v>
      </c>
      <c r="D61" s="139">
        <v>55.9</v>
      </c>
      <c r="E61" s="39">
        <v>103.9</v>
      </c>
      <c r="F61" s="40" t="str">
        <f t="shared" si="5"/>
        <v>12:29 - 12:38</v>
      </c>
      <c r="G61" s="40">
        <f t="shared" si="1"/>
        <v>0.52072916666666658</v>
      </c>
      <c r="H61" s="40">
        <f t="shared" si="2"/>
        <v>0.52657407407407408</v>
      </c>
      <c r="I61" s="131" t="str">
        <f t="shared" si="6"/>
        <v>01:19:51</v>
      </c>
      <c r="J61" s="40" t="str">
        <f t="shared" si="7"/>
        <v>01:28:16</v>
      </c>
    </row>
    <row r="62" spans="1:10" x14ac:dyDescent="0.2">
      <c r="A62" s="42"/>
      <c r="B62" s="110" t="s">
        <v>139</v>
      </c>
      <c r="C62" s="59" t="s">
        <v>46</v>
      </c>
      <c r="D62" s="25">
        <v>56.4</v>
      </c>
      <c r="E62" s="39">
        <v>103.4</v>
      </c>
      <c r="F62" s="40" t="str">
        <f t="shared" si="5"/>
        <v>12:30 - 12:39</v>
      </c>
      <c r="G62" s="40">
        <f t="shared" si="1"/>
        <v>0.5212268518518518</v>
      </c>
      <c r="H62" s="40">
        <f t="shared" si="2"/>
        <v>0.52711805555555546</v>
      </c>
      <c r="I62" s="131" t="str">
        <f t="shared" si="6"/>
        <v>01:20:34</v>
      </c>
      <c r="J62" s="40" t="str">
        <f t="shared" si="7"/>
        <v>01:29:03</v>
      </c>
    </row>
    <row r="63" spans="1:10" x14ac:dyDescent="0.2">
      <c r="A63" s="48" t="s">
        <v>36</v>
      </c>
      <c r="B63" s="49" t="s">
        <v>141</v>
      </c>
      <c r="C63" s="86" t="s">
        <v>142</v>
      </c>
      <c r="D63" s="47">
        <v>63.2</v>
      </c>
      <c r="E63" s="39">
        <v>96.6</v>
      </c>
      <c r="F63" s="140" t="str">
        <f t="shared" si="5"/>
        <v>12:48 - 12:58</v>
      </c>
      <c r="G63" s="40">
        <f t="shared" ref="G63:H67" si="8">$C$7+I67</f>
        <v>0.53372685185185187</v>
      </c>
      <c r="H63" s="40">
        <f t="shared" si="8"/>
        <v>0.54093749999999996</v>
      </c>
      <c r="I63" s="131" t="str">
        <f t="shared" si="6"/>
        <v>01:30:17</v>
      </c>
      <c r="J63" s="40" t="str">
        <f t="shared" si="7"/>
        <v>01:39:47</v>
      </c>
    </row>
    <row r="64" spans="1:10" x14ac:dyDescent="0.2">
      <c r="A64" s="42"/>
      <c r="B64" s="110" t="s">
        <v>27</v>
      </c>
      <c r="C64" s="62" t="s">
        <v>46</v>
      </c>
      <c r="D64" s="139">
        <v>63.3</v>
      </c>
      <c r="E64" s="39">
        <v>96.500000000000014</v>
      </c>
      <c r="F64" s="140" t="str">
        <f t="shared" si="5"/>
        <v>12:51 - 13:01</v>
      </c>
      <c r="G64" s="40">
        <f t="shared" si="8"/>
        <v>0.53561342592592587</v>
      </c>
      <c r="H64" s="40">
        <f t="shared" si="8"/>
        <v>0.54302083333333329</v>
      </c>
      <c r="I64" s="131" t="str">
        <f t="shared" si="6"/>
        <v>01:30:26</v>
      </c>
      <c r="J64" s="40" t="str">
        <f t="shared" si="7"/>
        <v>01:39:57</v>
      </c>
    </row>
    <row r="65" spans="1:10" x14ac:dyDescent="0.2">
      <c r="A65" s="42"/>
      <c r="B65" s="110"/>
      <c r="C65" s="62" t="s">
        <v>142</v>
      </c>
      <c r="D65" s="139">
        <v>63.5</v>
      </c>
      <c r="E65" s="25">
        <v>96.300000000000011</v>
      </c>
      <c r="F65" s="40" t="str">
        <f t="shared" si="5"/>
        <v>12:55 - 13:06</v>
      </c>
      <c r="G65" s="40">
        <f t="shared" si="8"/>
        <v>0.53869212962962965</v>
      </c>
      <c r="H65" s="40">
        <f t="shared" si="8"/>
        <v>0.54642361111111104</v>
      </c>
      <c r="I65" s="131" t="str">
        <f t="shared" si="6"/>
        <v>01:30:43</v>
      </c>
      <c r="J65" s="40" t="str">
        <f t="shared" si="7"/>
        <v>01:40:16</v>
      </c>
    </row>
    <row r="66" spans="1:10" x14ac:dyDescent="0.2">
      <c r="A66" s="42"/>
      <c r="B66" s="81"/>
      <c r="C66" s="82" t="s">
        <v>143</v>
      </c>
      <c r="D66" s="25">
        <v>68.8</v>
      </c>
      <c r="E66" s="71">
        <v>91.000000000000014</v>
      </c>
      <c r="F66" s="40" t="str">
        <f t="shared" si="5"/>
        <v>12:57 - 13:08</v>
      </c>
      <c r="G66" s="40">
        <f t="shared" si="8"/>
        <v>0.5398842592592592</v>
      </c>
      <c r="H66" s="40">
        <f t="shared" si="8"/>
        <v>0.54773148148148143</v>
      </c>
      <c r="I66" s="131" t="str">
        <f t="shared" si="6"/>
        <v>01:38:17</v>
      </c>
      <c r="J66" s="40" t="str">
        <f t="shared" si="7"/>
        <v>01:48:38</v>
      </c>
    </row>
    <row r="67" spans="1:10" x14ac:dyDescent="0.2">
      <c r="A67" s="42"/>
      <c r="B67" s="81" t="s">
        <v>25</v>
      </c>
      <c r="C67" s="84" t="s">
        <v>46</v>
      </c>
      <c r="D67" s="25">
        <v>69</v>
      </c>
      <c r="E67" s="25">
        <v>90.800000000000011</v>
      </c>
      <c r="F67" s="40" t="str">
        <f t="shared" si="5"/>
        <v>12:58 - 13:10</v>
      </c>
      <c r="G67" s="40">
        <f t="shared" si="8"/>
        <v>0.54077546296296286</v>
      </c>
      <c r="H67" s="40">
        <f t="shared" si="8"/>
        <v>0.54871527777777773</v>
      </c>
      <c r="I67" s="131" t="str">
        <f t="shared" si="6"/>
        <v>01:38:34</v>
      </c>
      <c r="J67" s="40" t="str">
        <f t="shared" si="7"/>
        <v>01:48:57</v>
      </c>
    </row>
    <row r="68" spans="1:10" x14ac:dyDescent="0.2">
      <c r="A68" s="42"/>
      <c r="B68" s="53"/>
      <c r="C68" s="82" t="s">
        <v>144</v>
      </c>
      <c r="D68" s="25">
        <v>70.900000000000006</v>
      </c>
      <c r="E68" s="25">
        <v>88.9</v>
      </c>
      <c r="F68" s="26" t="str">
        <f t="shared" si="5"/>
        <v>12:51 - 13:01</v>
      </c>
      <c r="G68" s="40">
        <f>$C$7+I68</f>
        <v>0.53561342592592587</v>
      </c>
      <c r="H68" s="40">
        <f>$C$7+J68</f>
        <v>0.54302083333333329</v>
      </c>
      <c r="I68" s="131" t="str">
        <f t="shared" si="6"/>
        <v>01:41:17</v>
      </c>
      <c r="J68" s="40" t="str">
        <f t="shared" si="7"/>
        <v>01:51:57</v>
      </c>
    </row>
    <row r="69" spans="1:10" x14ac:dyDescent="0.2">
      <c r="A69" s="48" t="s">
        <v>36</v>
      </c>
      <c r="B69" s="49" t="s">
        <v>145</v>
      </c>
      <c r="C69" s="82" t="s">
        <v>146</v>
      </c>
      <c r="D69" s="25">
        <v>74</v>
      </c>
      <c r="E69" s="25">
        <v>85.800000000000011</v>
      </c>
      <c r="F69" s="26" t="str">
        <f t="shared" si="5"/>
        <v>12:55 - 13:06</v>
      </c>
      <c r="G69" s="40">
        <f>$C$7+I69</f>
        <v>0.53869212962962965</v>
      </c>
      <c r="H69" s="40">
        <f>$C$7+J69</f>
        <v>0.54642361111111104</v>
      </c>
      <c r="I69" s="131" t="str">
        <f t="shared" si="6"/>
        <v>01:45:43</v>
      </c>
      <c r="J69" s="40" t="str">
        <f t="shared" si="7"/>
        <v>01:56:51</v>
      </c>
    </row>
    <row r="70" spans="1:10" x14ac:dyDescent="0.2">
      <c r="A70" s="60"/>
      <c r="B70" s="54"/>
      <c r="C70" s="84" t="s">
        <v>147</v>
      </c>
      <c r="D70" s="71">
        <v>75.2</v>
      </c>
      <c r="E70" s="25">
        <v>84.6</v>
      </c>
      <c r="F70" s="40" t="str">
        <f t="shared" si="5"/>
        <v>13:07 - 13:20</v>
      </c>
      <c r="G70" s="40">
        <f>$C$7+I72</f>
        <v>0.54702546296296295</v>
      </c>
      <c r="H70" s="40">
        <f>$C$7+J72</f>
        <v>0.55562499999999992</v>
      </c>
      <c r="I70" s="131" t="str">
        <f t="shared" si="6"/>
        <v>01:47:26</v>
      </c>
      <c r="J70" s="40" t="str">
        <f t="shared" si="7"/>
        <v>01:58:44</v>
      </c>
    </row>
    <row r="71" spans="1:10" x14ac:dyDescent="0.2">
      <c r="A71" s="60"/>
      <c r="B71" s="54" t="s">
        <v>25</v>
      </c>
      <c r="C71" s="50" t="s">
        <v>123</v>
      </c>
      <c r="D71" s="25">
        <v>76.099999999999994</v>
      </c>
      <c r="E71" s="139">
        <v>83.700000000000017</v>
      </c>
      <c r="F71" s="141" t="str">
        <f t="shared" si="5"/>
        <v>13:11 - 13:23</v>
      </c>
      <c r="G71" s="40">
        <f>$C$7+I73</f>
        <v>0.54940972222222217</v>
      </c>
      <c r="H71" s="40">
        <f>$C$7+J73</f>
        <v>0.55826388888888889</v>
      </c>
      <c r="I71" s="131" t="str">
        <f t="shared" si="6"/>
        <v>01:48:43</v>
      </c>
      <c r="J71" s="40" t="str">
        <f t="shared" si="7"/>
        <v>02:00:09</v>
      </c>
    </row>
    <row r="72" spans="1:10" ht="25.5" x14ac:dyDescent="0.2">
      <c r="A72" s="43"/>
      <c r="B72" s="142"/>
      <c r="C72" s="143" t="s">
        <v>148</v>
      </c>
      <c r="D72" s="39">
        <v>82.4</v>
      </c>
      <c r="E72" s="139">
        <v>77.400000000000006</v>
      </c>
      <c r="F72" s="141" t="str">
        <f t="shared" si="5"/>
        <v>13:07 - 13:20</v>
      </c>
      <c r="G72" s="40">
        <f t="shared" ref="G72:G114" si="9">$C$7+I72</f>
        <v>0.54702546296296295</v>
      </c>
      <c r="H72" s="40">
        <f t="shared" ref="H72:H114" si="10">$C$7+J72</f>
        <v>0.55562499999999992</v>
      </c>
      <c r="I72" s="131" t="str">
        <f t="shared" si="6"/>
        <v>01:57:43</v>
      </c>
      <c r="J72" s="40" t="str">
        <f t="shared" si="7"/>
        <v>02:10:06</v>
      </c>
    </row>
    <row r="73" spans="1:10" x14ac:dyDescent="0.2">
      <c r="A73" s="43"/>
      <c r="B73" s="142"/>
      <c r="C73" s="24" t="s">
        <v>149</v>
      </c>
      <c r="D73" s="39">
        <v>84.8</v>
      </c>
      <c r="E73" s="47">
        <v>75.000000000000014</v>
      </c>
      <c r="F73" s="26" t="str">
        <f t="shared" si="5"/>
        <v>13:11 - 13:23</v>
      </c>
      <c r="G73" s="40">
        <f t="shared" si="9"/>
        <v>0.54940972222222217</v>
      </c>
      <c r="H73" s="40">
        <f t="shared" si="10"/>
        <v>0.55826388888888889</v>
      </c>
      <c r="I73" s="131" t="str">
        <f t="shared" si="6"/>
        <v>02:01:09</v>
      </c>
      <c r="J73" s="40" t="str">
        <f t="shared" si="7"/>
        <v>02:13:54</v>
      </c>
    </row>
    <row r="74" spans="1:10" x14ac:dyDescent="0.2">
      <c r="A74" s="43"/>
      <c r="B74" s="53" t="s">
        <v>41</v>
      </c>
      <c r="C74" s="143"/>
      <c r="D74" s="39">
        <v>85.3</v>
      </c>
      <c r="E74" s="25">
        <v>74.500000000000014</v>
      </c>
      <c r="F74" s="26" t="str">
        <f t="shared" si="5"/>
        <v>13:11 - 13:24</v>
      </c>
      <c r="G74" s="40">
        <f t="shared" si="9"/>
        <v>0.54989583333333325</v>
      </c>
      <c r="H74" s="40">
        <f t="shared" si="10"/>
        <v>0.55880787037037027</v>
      </c>
      <c r="I74" s="131" t="str">
        <f t="shared" si="6"/>
        <v>02:01:51</v>
      </c>
      <c r="J74" s="40" t="str">
        <f t="shared" si="7"/>
        <v>02:14:41</v>
      </c>
    </row>
    <row r="75" spans="1:10" x14ac:dyDescent="0.2">
      <c r="A75" s="34"/>
      <c r="B75" s="54" t="s">
        <v>27</v>
      </c>
      <c r="C75" s="144" t="s">
        <v>150</v>
      </c>
      <c r="D75" s="39">
        <v>85.4</v>
      </c>
      <c r="E75" s="139">
        <v>74.400000000000006</v>
      </c>
      <c r="F75" s="26" t="str">
        <f t="shared" si="5"/>
        <v>13:12 - 13:24</v>
      </c>
      <c r="G75" s="40">
        <f t="shared" si="9"/>
        <v>0.54999999999999993</v>
      </c>
      <c r="H75" s="40">
        <f t="shared" si="10"/>
        <v>0.55892361111111111</v>
      </c>
      <c r="I75" s="131" t="str">
        <f t="shared" si="6"/>
        <v>02:02:00</v>
      </c>
      <c r="J75" s="40" t="str">
        <f t="shared" si="7"/>
        <v>02:14:51</v>
      </c>
    </row>
    <row r="76" spans="1:10" x14ac:dyDescent="0.2">
      <c r="A76" s="73" t="s">
        <v>57</v>
      </c>
      <c r="B76" s="49"/>
      <c r="C76" s="24" t="s">
        <v>151</v>
      </c>
      <c r="D76" s="39">
        <v>86.7</v>
      </c>
      <c r="E76" s="65">
        <v>73.100000000000009</v>
      </c>
      <c r="F76" s="26" t="str">
        <f t="shared" si="5"/>
        <v>13:13 - 13:26</v>
      </c>
      <c r="G76" s="40">
        <f t="shared" si="9"/>
        <v>0.55128472222222213</v>
      </c>
      <c r="H76" s="40">
        <f t="shared" si="10"/>
        <v>0.56034722222222222</v>
      </c>
      <c r="I76" s="131" t="str">
        <f t="shared" si="6"/>
        <v>02:03:51</v>
      </c>
      <c r="J76" s="40" t="str">
        <f t="shared" si="7"/>
        <v>02:16:54</v>
      </c>
    </row>
    <row r="77" spans="1:10" ht="15" customHeight="1" x14ac:dyDescent="0.2">
      <c r="A77" s="145" t="s">
        <v>60</v>
      </c>
      <c r="B77" s="146"/>
      <c r="C77" s="59"/>
      <c r="D77" s="39">
        <v>88</v>
      </c>
      <c r="E77" s="47">
        <v>71.800000000000011</v>
      </c>
      <c r="F77" s="26" t="str">
        <f t="shared" si="5"/>
        <v>13:15 - 13:28</v>
      </c>
      <c r="G77" s="40">
        <f t="shared" si="9"/>
        <v>0.55258101851851849</v>
      </c>
      <c r="H77" s="40">
        <f t="shared" si="10"/>
        <v>0.56177083333333333</v>
      </c>
      <c r="I77" s="131" t="str">
        <f t="shared" si="6"/>
        <v>02:05:43</v>
      </c>
      <c r="J77" s="40" t="str">
        <f t="shared" si="7"/>
        <v>02:18:57</v>
      </c>
    </row>
    <row r="78" spans="1:10" x14ac:dyDescent="0.2">
      <c r="A78" s="76" t="s">
        <v>60</v>
      </c>
      <c r="B78" s="66" t="s">
        <v>61</v>
      </c>
      <c r="C78" s="62"/>
      <c r="D78" s="39">
        <v>94.1</v>
      </c>
      <c r="E78" s="71">
        <v>65.700000000000017</v>
      </c>
      <c r="F78" s="26" t="str">
        <f t="shared" si="5"/>
        <v>13:24 - 13:38</v>
      </c>
      <c r="G78" s="40">
        <f t="shared" si="9"/>
        <v>0.55863425925925925</v>
      </c>
      <c r="H78" s="40">
        <f t="shared" si="10"/>
        <v>0.56846064814814812</v>
      </c>
      <c r="I78" s="131" t="str">
        <f t="shared" si="6"/>
        <v>02:14:26</v>
      </c>
      <c r="J78" s="40" t="str">
        <f t="shared" si="7"/>
        <v>02:28:35</v>
      </c>
    </row>
    <row r="79" spans="1:10" x14ac:dyDescent="0.2">
      <c r="A79" s="43"/>
      <c r="B79" s="142"/>
      <c r="C79" s="86" t="s">
        <v>152</v>
      </c>
      <c r="D79" s="39">
        <v>94.4</v>
      </c>
      <c r="E79" s="39">
        <v>65.400000000000006</v>
      </c>
      <c r="F79" s="26" t="str">
        <f t="shared" si="5"/>
        <v>13:24 - 13:39</v>
      </c>
      <c r="G79" s="40">
        <f t="shared" si="9"/>
        <v>0.55892361111111111</v>
      </c>
      <c r="H79" s="40">
        <f t="shared" si="10"/>
        <v>0.56878472222222221</v>
      </c>
      <c r="I79" s="131" t="str">
        <f t="shared" si="6"/>
        <v>02:14:51</v>
      </c>
      <c r="J79" s="40" t="str">
        <f t="shared" si="7"/>
        <v>02:29:03</v>
      </c>
    </row>
    <row r="80" spans="1:10" ht="15" customHeight="1" x14ac:dyDescent="0.2">
      <c r="A80" s="43"/>
      <c r="B80" s="147"/>
      <c r="C80" s="59" t="s">
        <v>153</v>
      </c>
      <c r="D80" s="39">
        <v>97.1</v>
      </c>
      <c r="E80" s="25">
        <v>62.700000000000017</v>
      </c>
      <c r="F80" s="26" t="str">
        <f t="shared" si="5"/>
        <v>13:28 - 13:43</v>
      </c>
      <c r="G80" s="40">
        <f t="shared" si="9"/>
        <v>0.56160879629629623</v>
      </c>
      <c r="H80" s="40">
        <f t="shared" si="10"/>
        <v>0.57174768518518515</v>
      </c>
      <c r="I80" s="131" t="str">
        <f t="shared" si="6"/>
        <v>02:18:43</v>
      </c>
      <c r="J80" s="40" t="str">
        <f t="shared" si="7"/>
        <v>02:33:19</v>
      </c>
    </row>
    <row r="81" spans="1:10" x14ac:dyDescent="0.2">
      <c r="A81" s="43"/>
      <c r="B81" s="142"/>
      <c r="C81" s="86" t="s">
        <v>154</v>
      </c>
      <c r="D81" s="39">
        <v>98.9</v>
      </c>
      <c r="E81" s="25">
        <v>60.900000000000006</v>
      </c>
      <c r="F81" s="26" t="str">
        <f t="shared" si="5"/>
        <v>13:31 - 13:46</v>
      </c>
      <c r="G81" s="40">
        <f t="shared" si="9"/>
        <v>0.56339120370370366</v>
      </c>
      <c r="H81" s="40">
        <f t="shared" si="10"/>
        <v>0.57371527777777775</v>
      </c>
      <c r="I81" s="131" t="str">
        <f t="shared" si="6"/>
        <v>02:21:17</v>
      </c>
      <c r="J81" s="40" t="str">
        <f t="shared" si="7"/>
        <v>02:36:09</v>
      </c>
    </row>
    <row r="82" spans="1:10" x14ac:dyDescent="0.2">
      <c r="A82" s="43"/>
      <c r="B82" s="53" t="s">
        <v>41</v>
      </c>
      <c r="C82" s="59"/>
      <c r="D82" s="39">
        <v>103.8</v>
      </c>
      <c r="E82" s="25">
        <v>56.000000000000014</v>
      </c>
      <c r="F82" s="26" t="str">
        <f t="shared" si="5"/>
        <v>13:38 - 13:53</v>
      </c>
      <c r="G82" s="40">
        <f t="shared" si="9"/>
        <v>0.56825231481481475</v>
      </c>
      <c r="H82" s="40">
        <f t="shared" si="10"/>
        <v>0.57909722222222215</v>
      </c>
      <c r="I82" s="131" t="str">
        <f t="shared" si="6"/>
        <v>02:28:17</v>
      </c>
      <c r="J82" s="40" t="str">
        <f t="shared" si="7"/>
        <v>02:43:54</v>
      </c>
    </row>
    <row r="83" spans="1:10" x14ac:dyDescent="0.2">
      <c r="A83" s="43"/>
      <c r="B83" s="142"/>
      <c r="C83" s="86" t="s">
        <v>155</v>
      </c>
      <c r="D83" s="39">
        <v>104.2</v>
      </c>
      <c r="E83" s="25">
        <v>55.600000000000009</v>
      </c>
      <c r="F83" s="26" t="str">
        <f t="shared" si="5"/>
        <v>13:38 - 13:54</v>
      </c>
      <c r="G83" s="40">
        <f t="shared" si="9"/>
        <v>0.56864583333333329</v>
      </c>
      <c r="H83" s="40">
        <f t="shared" si="10"/>
        <v>0.57953703703703696</v>
      </c>
      <c r="I83" s="131" t="str">
        <f t="shared" si="6"/>
        <v>02:28:51</v>
      </c>
      <c r="J83" s="40" t="str">
        <f t="shared" si="7"/>
        <v>02:44:32</v>
      </c>
    </row>
    <row r="84" spans="1:10" x14ac:dyDescent="0.2">
      <c r="A84" s="43"/>
      <c r="B84" s="142" t="s">
        <v>25</v>
      </c>
      <c r="C84" s="148" t="s">
        <v>123</v>
      </c>
      <c r="D84" s="39">
        <v>104.6</v>
      </c>
      <c r="E84" s="25">
        <v>55.200000000000017</v>
      </c>
      <c r="F84" s="26" t="str">
        <f t="shared" si="5"/>
        <v>13:39 - 13:55</v>
      </c>
      <c r="G84" s="40">
        <f t="shared" si="9"/>
        <v>0.56905092592592588</v>
      </c>
      <c r="H84" s="40">
        <f t="shared" si="10"/>
        <v>0.57996527777777773</v>
      </c>
      <c r="I84" s="131" t="str">
        <f t="shared" si="6"/>
        <v>02:29:26</v>
      </c>
      <c r="J84" s="40" t="str">
        <f t="shared" si="7"/>
        <v>02:45:09</v>
      </c>
    </row>
    <row r="85" spans="1:10" x14ac:dyDescent="0.2">
      <c r="A85" s="43"/>
      <c r="B85" s="142"/>
      <c r="C85" s="86" t="s">
        <v>156</v>
      </c>
      <c r="D85" s="39">
        <v>106</v>
      </c>
      <c r="E85" s="25">
        <v>53.800000000000011</v>
      </c>
      <c r="F85" s="26" t="str">
        <f t="shared" si="5"/>
        <v>13:41 - 13:57</v>
      </c>
      <c r="G85" s="40">
        <f t="shared" si="9"/>
        <v>0.57043981481481476</v>
      </c>
      <c r="H85" s="40">
        <f t="shared" si="10"/>
        <v>0.58150462962962957</v>
      </c>
      <c r="I85" s="131" t="str">
        <f t="shared" si="6"/>
        <v>02:31:26</v>
      </c>
      <c r="J85" s="40" t="str">
        <f t="shared" si="7"/>
        <v>02:47:22</v>
      </c>
    </row>
    <row r="86" spans="1:10" x14ac:dyDescent="0.2">
      <c r="A86" s="43"/>
      <c r="B86" s="147"/>
      <c r="C86" s="149" t="s">
        <v>157</v>
      </c>
      <c r="D86" s="39">
        <v>108.5</v>
      </c>
      <c r="E86" s="47">
        <v>51.300000000000011</v>
      </c>
      <c r="F86" s="26" t="str">
        <f t="shared" si="5"/>
        <v>13:45 - 14:01</v>
      </c>
      <c r="G86" s="40">
        <f t="shared" si="9"/>
        <v>0.57291666666666663</v>
      </c>
      <c r="H86" s="40">
        <f t="shared" si="10"/>
        <v>0.58424768518518511</v>
      </c>
      <c r="I86" s="131" t="str">
        <f t="shared" si="6"/>
        <v>02:35:00</v>
      </c>
      <c r="J86" s="40" t="str">
        <f t="shared" si="7"/>
        <v>02:51:19</v>
      </c>
    </row>
    <row r="87" spans="1:10" x14ac:dyDescent="0.2">
      <c r="A87" s="60"/>
      <c r="B87" s="53" t="s">
        <v>41</v>
      </c>
      <c r="C87" s="150"/>
      <c r="D87" s="39">
        <v>112.9</v>
      </c>
      <c r="E87" s="25">
        <v>46.900000000000006</v>
      </c>
      <c r="F87" s="26" t="str">
        <f t="shared" ref="F87:F114" si="11">TEXT(G87,"h:mm")&amp;" - "&amp;TEXT(H87,"h:mm")</f>
        <v>13:51 - 14:08</v>
      </c>
      <c r="G87" s="40">
        <f t="shared" si="9"/>
        <v>0.5772800925925925</v>
      </c>
      <c r="H87" s="40">
        <f t="shared" si="10"/>
        <v>0.58907407407407408</v>
      </c>
      <c r="I87" s="131" t="str">
        <f t="shared" ref="I87:I115" si="12">TEXT(D87/$C$10/24,"hh:mm:ss")</f>
        <v>02:41:17</v>
      </c>
      <c r="J87" s="40" t="str">
        <f t="shared" ref="J87:J115" si="13">TEXT(D87/$C$11/24,"hh:mm:ss")</f>
        <v>02:58:16</v>
      </c>
    </row>
    <row r="88" spans="1:10" x14ac:dyDescent="0.2">
      <c r="A88" s="43"/>
      <c r="B88" s="53"/>
      <c r="C88" s="86" t="s">
        <v>158</v>
      </c>
      <c r="D88" s="39">
        <v>114</v>
      </c>
      <c r="E88" s="25">
        <v>45.800000000000011</v>
      </c>
      <c r="F88" s="26" t="str">
        <f t="shared" si="11"/>
        <v>13:52 - 14:10</v>
      </c>
      <c r="G88" s="40">
        <f t="shared" si="9"/>
        <v>0.57836805555555548</v>
      </c>
      <c r="H88" s="40">
        <f t="shared" si="10"/>
        <v>0.59027777777777768</v>
      </c>
      <c r="I88" s="131" t="str">
        <f t="shared" si="12"/>
        <v>02:42:51</v>
      </c>
      <c r="J88" s="40" t="str">
        <f t="shared" si="13"/>
        <v>03:00:00</v>
      </c>
    </row>
    <row r="89" spans="1:10" x14ac:dyDescent="0.2">
      <c r="A89" s="87"/>
      <c r="B89" s="151" t="s">
        <v>139</v>
      </c>
      <c r="C89" s="152" t="s">
        <v>46</v>
      </c>
      <c r="D89" s="57">
        <v>115</v>
      </c>
      <c r="E89" s="25">
        <v>44.800000000000011</v>
      </c>
      <c r="F89" s="153" t="str">
        <f t="shared" si="11"/>
        <v>13:54 - 14:11</v>
      </c>
      <c r="G89" s="72">
        <f t="shared" si="9"/>
        <v>0.57936342592592593</v>
      </c>
      <c r="H89" s="72">
        <f t="shared" si="10"/>
        <v>0.59137731481481481</v>
      </c>
      <c r="I89" s="131" t="str">
        <f t="shared" si="12"/>
        <v>02:44:17</v>
      </c>
      <c r="J89" s="40" t="str">
        <f t="shared" si="13"/>
        <v>03:01:35</v>
      </c>
    </row>
    <row r="90" spans="1:10" x14ac:dyDescent="0.2">
      <c r="A90" s="73" t="s">
        <v>57</v>
      </c>
      <c r="B90" s="49" t="s">
        <v>159</v>
      </c>
      <c r="C90" s="24"/>
      <c r="D90" s="39">
        <v>115.4</v>
      </c>
      <c r="E90" s="65">
        <v>44.400000000000006</v>
      </c>
      <c r="F90" s="26" t="str">
        <f t="shared" si="11"/>
        <v>13:54 - 14:12</v>
      </c>
      <c r="G90" s="40">
        <f t="shared" si="9"/>
        <v>0.57975694444444437</v>
      </c>
      <c r="H90" s="40">
        <f t="shared" si="10"/>
        <v>0.59181712962962962</v>
      </c>
      <c r="I90" s="131" t="str">
        <f t="shared" si="12"/>
        <v>02:44:51</v>
      </c>
      <c r="J90" s="40" t="str">
        <f t="shared" si="13"/>
        <v>03:02:13</v>
      </c>
    </row>
    <row r="91" spans="1:10" ht="14.1" customHeight="1" x14ac:dyDescent="0.2">
      <c r="A91" s="43"/>
      <c r="B91" s="53" t="s">
        <v>23</v>
      </c>
      <c r="C91" s="86" t="s">
        <v>46</v>
      </c>
      <c r="D91" s="39">
        <v>115.5</v>
      </c>
      <c r="E91" s="65">
        <v>44.300000000000011</v>
      </c>
      <c r="F91" s="26" t="str">
        <f t="shared" si="11"/>
        <v>13:55 - 14:12</v>
      </c>
      <c r="G91" s="40">
        <f t="shared" si="9"/>
        <v>0.57986111111111105</v>
      </c>
      <c r="H91" s="40">
        <f t="shared" si="10"/>
        <v>0.59192129629629631</v>
      </c>
      <c r="I91" s="131" t="str">
        <f t="shared" si="12"/>
        <v>02:45:00</v>
      </c>
      <c r="J91" s="40" t="str">
        <f t="shared" si="13"/>
        <v>03:02:22</v>
      </c>
    </row>
    <row r="92" spans="1:10" ht="14.25" customHeight="1" x14ac:dyDescent="0.2">
      <c r="A92" s="48" t="s">
        <v>36</v>
      </c>
      <c r="B92" s="49" t="s">
        <v>160</v>
      </c>
      <c r="C92" s="152" t="s">
        <v>161</v>
      </c>
      <c r="D92" s="57">
        <v>121.3</v>
      </c>
      <c r="E92" s="25">
        <v>38.500000000000014</v>
      </c>
      <c r="F92" s="153" t="str">
        <f t="shared" si="11"/>
        <v>14:03 - 14:21</v>
      </c>
      <c r="G92" s="72">
        <f t="shared" si="9"/>
        <v>0.58561342592592591</v>
      </c>
      <c r="H92" s="72">
        <f t="shared" si="10"/>
        <v>0.59828703703703701</v>
      </c>
      <c r="I92" s="131" t="str">
        <f t="shared" si="12"/>
        <v>02:53:17</v>
      </c>
      <c r="J92" s="40" t="str">
        <f t="shared" si="13"/>
        <v>03:11:32</v>
      </c>
    </row>
    <row r="93" spans="1:10" x14ac:dyDescent="0.2">
      <c r="A93" s="87"/>
      <c r="B93" s="154"/>
      <c r="C93" s="152" t="s">
        <v>162</v>
      </c>
      <c r="D93" s="57">
        <v>122.2</v>
      </c>
      <c r="E93" s="25">
        <v>37.600000000000009</v>
      </c>
      <c r="F93" s="153" t="str">
        <f t="shared" si="11"/>
        <v>14:04 - 14:22</v>
      </c>
      <c r="G93" s="72">
        <f t="shared" si="9"/>
        <v>0.58650462962962957</v>
      </c>
      <c r="H93" s="72">
        <f t="shared" si="10"/>
        <v>0.59927083333333331</v>
      </c>
      <c r="I93" s="131" t="str">
        <f t="shared" si="12"/>
        <v>02:54:34</v>
      </c>
      <c r="J93" s="40" t="str">
        <f t="shared" si="13"/>
        <v>03:12:57</v>
      </c>
    </row>
    <row r="94" spans="1:10" ht="14.1" customHeight="1" x14ac:dyDescent="0.2">
      <c r="A94" s="43"/>
      <c r="B94" s="54" t="s">
        <v>25</v>
      </c>
      <c r="C94" s="86" t="s">
        <v>46</v>
      </c>
      <c r="D94" s="39">
        <v>122.3</v>
      </c>
      <c r="E94" s="47">
        <v>37.500000000000014</v>
      </c>
      <c r="F94" s="26" t="str">
        <f t="shared" si="11"/>
        <v>14:04 - 14:23</v>
      </c>
      <c r="G94" s="40">
        <f t="shared" si="9"/>
        <v>0.58660879629629625</v>
      </c>
      <c r="H94" s="40">
        <f t="shared" si="10"/>
        <v>0.59937499999999999</v>
      </c>
      <c r="I94" s="131" t="str">
        <f t="shared" si="12"/>
        <v>02:54:43</v>
      </c>
      <c r="J94" s="40" t="str">
        <f t="shared" si="13"/>
        <v>03:13:06</v>
      </c>
    </row>
    <row r="95" spans="1:10" ht="14.25" customHeight="1" x14ac:dyDescent="0.2">
      <c r="A95" s="34"/>
      <c r="B95" s="54"/>
      <c r="C95" s="152" t="s">
        <v>163</v>
      </c>
      <c r="D95" s="57">
        <v>125.9</v>
      </c>
      <c r="E95" s="47">
        <v>33.900000000000006</v>
      </c>
      <c r="F95" s="153" t="str">
        <f t="shared" si="11"/>
        <v>14:09 - 14:28</v>
      </c>
      <c r="G95" s="72">
        <f t="shared" si="9"/>
        <v>0.59017361111111111</v>
      </c>
      <c r="H95" s="72">
        <f t="shared" si="10"/>
        <v>0.60332175925925924</v>
      </c>
      <c r="I95" s="131" t="str">
        <f t="shared" si="12"/>
        <v>02:59:51</v>
      </c>
      <c r="J95" s="40" t="str">
        <f t="shared" si="13"/>
        <v>03:18:47</v>
      </c>
    </row>
    <row r="96" spans="1:10" ht="14.25" customHeight="1" x14ac:dyDescent="0.2">
      <c r="A96" s="34"/>
      <c r="B96" s="54"/>
      <c r="C96" s="152" t="s">
        <v>149</v>
      </c>
      <c r="D96" s="57">
        <v>128.30000000000001</v>
      </c>
      <c r="E96" s="47">
        <v>31.5</v>
      </c>
      <c r="F96" s="153" t="str">
        <f t="shared" si="11"/>
        <v>14:13 - 14:32</v>
      </c>
      <c r="G96" s="72">
        <f t="shared" si="9"/>
        <v>0.59255787037037033</v>
      </c>
      <c r="H96" s="72">
        <f t="shared" si="10"/>
        <v>0.6059606481481481</v>
      </c>
      <c r="I96" s="131" t="str">
        <f t="shared" si="12"/>
        <v>03:03:17</v>
      </c>
      <c r="J96" s="40" t="str">
        <f t="shared" si="13"/>
        <v>03:22:35</v>
      </c>
    </row>
    <row r="97" spans="1:10" ht="14.25" customHeight="1" x14ac:dyDescent="0.2">
      <c r="A97" s="34"/>
      <c r="B97" s="54" t="s">
        <v>27</v>
      </c>
      <c r="C97" s="86" t="s">
        <v>46</v>
      </c>
      <c r="D97" s="57">
        <v>130.1</v>
      </c>
      <c r="E97" s="47">
        <v>29.700000000000017</v>
      </c>
      <c r="F97" s="153" t="str">
        <f t="shared" si="11"/>
        <v>14:15 - 14:35</v>
      </c>
      <c r="G97" s="72">
        <f t="shared" si="9"/>
        <v>0.59434027777777776</v>
      </c>
      <c r="H97" s="72">
        <f t="shared" si="10"/>
        <v>0.6079282407407407</v>
      </c>
      <c r="I97" s="131" t="str">
        <f t="shared" si="12"/>
        <v>03:05:51</v>
      </c>
      <c r="J97" s="40" t="str">
        <f t="shared" si="13"/>
        <v>03:25:25</v>
      </c>
    </row>
    <row r="98" spans="1:10" x14ac:dyDescent="0.2">
      <c r="A98" s="87"/>
      <c r="B98" s="154"/>
      <c r="C98" s="152" t="s">
        <v>164</v>
      </c>
      <c r="D98" s="57">
        <v>137.9</v>
      </c>
      <c r="E98" s="47">
        <v>21.900000000000006</v>
      </c>
      <c r="F98" s="153" t="str">
        <f t="shared" si="11"/>
        <v>14:27 - 14:47</v>
      </c>
      <c r="G98" s="72">
        <f t="shared" si="9"/>
        <v>0.6020833333333333</v>
      </c>
      <c r="H98" s="72">
        <f t="shared" si="10"/>
        <v>0.61648148148148141</v>
      </c>
      <c r="I98" s="131" t="str">
        <f t="shared" si="12"/>
        <v>03:17:00</v>
      </c>
      <c r="J98" s="40" t="str">
        <f t="shared" si="13"/>
        <v>03:37:44</v>
      </c>
    </row>
    <row r="99" spans="1:10" ht="14.1" customHeight="1" x14ac:dyDescent="0.2">
      <c r="A99" s="43"/>
      <c r="B99" s="54" t="s">
        <v>25</v>
      </c>
      <c r="C99" s="86" t="s">
        <v>46</v>
      </c>
      <c r="D99" s="39">
        <v>138.30000000000001</v>
      </c>
      <c r="E99" s="47">
        <v>21.5</v>
      </c>
      <c r="F99" s="26" t="str">
        <f t="shared" si="11"/>
        <v>14:27 - 14:48</v>
      </c>
      <c r="G99" s="40">
        <f t="shared" si="9"/>
        <v>0.60247685185185185</v>
      </c>
      <c r="H99" s="40">
        <f t="shared" si="10"/>
        <v>0.61692129629629622</v>
      </c>
      <c r="I99" s="131" t="str">
        <f t="shared" si="12"/>
        <v>03:17:34</v>
      </c>
      <c r="J99" s="40" t="str">
        <f t="shared" si="13"/>
        <v>03:38:22</v>
      </c>
    </row>
    <row r="100" spans="1:10" ht="14.25" customHeight="1" x14ac:dyDescent="0.2">
      <c r="A100" s="48" t="s">
        <v>36</v>
      </c>
      <c r="B100" s="49" t="s">
        <v>165</v>
      </c>
      <c r="C100" s="152" t="s">
        <v>164</v>
      </c>
      <c r="D100" s="57">
        <v>141</v>
      </c>
      <c r="E100" s="47">
        <v>18.800000000000011</v>
      </c>
      <c r="F100" s="153" t="str">
        <f t="shared" si="11"/>
        <v>14:31 - 14:52</v>
      </c>
      <c r="G100" s="72">
        <f t="shared" si="9"/>
        <v>0.60516203703703697</v>
      </c>
      <c r="H100" s="72">
        <f t="shared" si="10"/>
        <v>0.61988425925925927</v>
      </c>
      <c r="I100" s="131" t="str">
        <f t="shared" si="12"/>
        <v>03:21:26</v>
      </c>
      <c r="J100" s="40" t="str">
        <f t="shared" si="13"/>
        <v>03:42:38</v>
      </c>
    </row>
    <row r="101" spans="1:10" x14ac:dyDescent="0.2">
      <c r="A101" s="87"/>
      <c r="B101" s="154"/>
      <c r="C101" s="152" t="s">
        <v>166</v>
      </c>
      <c r="D101" s="57">
        <v>144.29999999999998</v>
      </c>
      <c r="E101" s="47">
        <v>15.500000000000028</v>
      </c>
      <c r="F101" s="153" t="str">
        <f t="shared" si="11"/>
        <v>14:36 - 14:57</v>
      </c>
      <c r="G101" s="72">
        <f t="shared" si="9"/>
        <v>0.60843749999999996</v>
      </c>
      <c r="H101" s="72">
        <f t="shared" si="10"/>
        <v>0.62350694444444443</v>
      </c>
      <c r="I101" s="131" t="str">
        <f t="shared" si="12"/>
        <v>03:26:09</v>
      </c>
      <c r="J101" s="40" t="str">
        <f t="shared" si="13"/>
        <v>03:47:51</v>
      </c>
    </row>
    <row r="102" spans="1:10" ht="14.1" customHeight="1" x14ac:dyDescent="0.2">
      <c r="A102" s="43"/>
      <c r="B102" s="53"/>
      <c r="C102" s="86" t="s">
        <v>167</v>
      </c>
      <c r="D102" s="39">
        <v>146.4</v>
      </c>
      <c r="E102" s="47">
        <v>13.400000000000006</v>
      </c>
      <c r="F102" s="26" t="str">
        <f t="shared" si="11"/>
        <v>14:39 - 15:01</v>
      </c>
      <c r="G102" s="40">
        <f t="shared" si="9"/>
        <v>0.61052083333333329</v>
      </c>
      <c r="H102" s="40">
        <f t="shared" si="10"/>
        <v>0.62579861111111112</v>
      </c>
      <c r="I102" s="131" t="str">
        <f t="shared" si="12"/>
        <v>03:29:09</v>
      </c>
      <c r="J102" s="40" t="str">
        <f t="shared" si="13"/>
        <v>03:51:09</v>
      </c>
    </row>
    <row r="103" spans="1:10" ht="14.25" customHeight="1" x14ac:dyDescent="0.2">
      <c r="A103" s="87"/>
      <c r="B103" s="154" t="s">
        <v>139</v>
      </c>
      <c r="C103" s="152" t="s">
        <v>46</v>
      </c>
      <c r="D103" s="57">
        <v>148.9</v>
      </c>
      <c r="E103" s="39">
        <v>10.900000000000006</v>
      </c>
      <c r="F103" s="153" t="str">
        <f t="shared" si="11"/>
        <v>14:42 - 15:05</v>
      </c>
      <c r="G103" s="72">
        <f t="shared" si="9"/>
        <v>0.61299768518518516</v>
      </c>
      <c r="H103" s="72">
        <f t="shared" si="10"/>
        <v>0.62854166666666667</v>
      </c>
      <c r="I103" s="131" t="str">
        <f t="shared" si="12"/>
        <v>03:32:43</v>
      </c>
      <c r="J103" s="40" t="str">
        <f t="shared" si="13"/>
        <v>03:55:06</v>
      </c>
    </row>
    <row r="104" spans="1:10" ht="25.5" x14ac:dyDescent="0.2">
      <c r="A104" s="87"/>
      <c r="B104" s="154"/>
      <c r="C104" s="152" t="s">
        <v>168</v>
      </c>
      <c r="D104" s="57">
        <v>152.29999999999998</v>
      </c>
      <c r="E104" s="47">
        <v>7.5000000000000284</v>
      </c>
      <c r="F104" s="153" t="str">
        <f t="shared" si="11"/>
        <v>14:47 - 15:10</v>
      </c>
      <c r="G104" s="72">
        <f t="shared" si="9"/>
        <v>0.61636574074074069</v>
      </c>
      <c r="H104" s="72">
        <f t="shared" si="10"/>
        <v>0.63226851851851851</v>
      </c>
      <c r="I104" s="131" t="str">
        <f t="shared" si="12"/>
        <v>03:37:34</v>
      </c>
      <c r="J104" s="40" t="str">
        <f t="shared" si="13"/>
        <v>04:00:28</v>
      </c>
    </row>
    <row r="105" spans="1:10" ht="14.1" customHeight="1" x14ac:dyDescent="0.2">
      <c r="A105" s="43"/>
      <c r="B105" s="53"/>
      <c r="C105" s="86" t="s">
        <v>169</v>
      </c>
      <c r="D105" s="39">
        <v>154.1</v>
      </c>
      <c r="E105" s="39">
        <v>5.7000000000000171</v>
      </c>
      <c r="F105" s="26" t="str">
        <f t="shared" si="11"/>
        <v>14:50 - 15:13</v>
      </c>
      <c r="G105" s="40">
        <f t="shared" si="9"/>
        <v>0.61815972222222215</v>
      </c>
      <c r="H105" s="40">
        <f t="shared" si="10"/>
        <v>0.63424768518518515</v>
      </c>
      <c r="I105" s="131" t="str">
        <f t="shared" si="12"/>
        <v>03:40:09</v>
      </c>
      <c r="J105" s="40" t="str">
        <f t="shared" si="13"/>
        <v>04:03:19</v>
      </c>
    </row>
    <row r="106" spans="1:10" ht="14.25" customHeight="1" x14ac:dyDescent="0.2">
      <c r="A106" s="155"/>
      <c r="B106" s="151"/>
      <c r="C106" s="152" t="s">
        <v>170</v>
      </c>
      <c r="D106" s="57">
        <v>154.1</v>
      </c>
      <c r="E106" s="47">
        <v>5.7000000000000171</v>
      </c>
      <c r="F106" s="153" t="str">
        <f t="shared" si="11"/>
        <v>14:50 - 15:13</v>
      </c>
      <c r="G106" s="72">
        <f t="shared" si="9"/>
        <v>0.61815972222222215</v>
      </c>
      <c r="H106" s="72">
        <f t="shared" si="10"/>
        <v>0.63424768518518515</v>
      </c>
      <c r="I106" s="131" t="str">
        <f t="shared" si="12"/>
        <v>03:40:09</v>
      </c>
      <c r="J106" s="40" t="str">
        <f t="shared" si="13"/>
        <v>04:03:19</v>
      </c>
    </row>
    <row r="107" spans="1:10" x14ac:dyDescent="0.2">
      <c r="A107" s="87"/>
      <c r="B107" s="151" t="s">
        <v>27</v>
      </c>
      <c r="C107" s="152" t="s">
        <v>46</v>
      </c>
      <c r="D107" s="57">
        <v>154.9</v>
      </c>
      <c r="E107" s="39">
        <v>4.9000000000000057</v>
      </c>
      <c r="F107" s="153" t="str">
        <f t="shared" si="11"/>
        <v>14:51 - 15:14</v>
      </c>
      <c r="G107" s="72">
        <f t="shared" si="9"/>
        <v>0.61894675925925924</v>
      </c>
      <c r="H107" s="72">
        <f t="shared" si="10"/>
        <v>0.63512731481481477</v>
      </c>
      <c r="I107" s="131" t="str">
        <f t="shared" si="12"/>
        <v>03:41:17</v>
      </c>
      <c r="J107" s="40" t="str">
        <f t="shared" si="13"/>
        <v>04:04:35</v>
      </c>
    </row>
    <row r="108" spans="1:10" ht="14.1" customHeight="1" x14ac:dyDescent="0.2">
      <c r="A108" s="43"/>
      <c r="B108" s="53" t="s">
        <v>25</v>
      </c>
      <c r="C108" s="152" t="s">
        <v>30</v>
      </c>
      <c r="D108" s="39">
        <v>156.19999999999999</v>
      </c>
      <c r="E108" s="39">
        <v>3.6000000000000227</v>
      </c>
      <c r="F108" s="26" t="str">
        <f t="shared" si="11"/>
        <v>14:53 - 15:16</v>
      </c>
      <c r="G108" s="40">
        <f t="shared" si="9"/>
        <v>0.62024305555555548</v>
      </c>
      <c r="H108" s="40">
        <f t="shared" si="10"/>
        <v>0.63655092592592588</v>
      </c>
      <c r="I108" s="131" t="str">
        <f t="shared" si="12"/>
        <v>03:43:09</v>
      </c>
      <c r="J108" s="40" t="str">
        <f t="shared" si="13"/>
        <v>04:06:38</v>
      </c>
    </row>
    <row r="109" spans="1:10" ht="14.25" customHeight="1" x14ac:dyDescent="0.2">
      <c r="A109" s="87"/>
      <c r="B109" s="154" t="s">
        <v>25</v>
      </c>
      <c r="C109" s="86" t="s">
        <v>29</v>
      </c>
      <c r="D109" s="57">
        <v>156.80000000000001</v>
      </c>
      <c r="E109" s="47">
        <v>3</v>
      </c>
      <c r="F109" s="153" t="str">
        <f t="shared" si="11"/>
        <v>14:54 - 15:17</v>
      </c>
      <c r="G109" s="72">
        <f t="shared" si="9"/>
        <v>0.62083333333333335</v>
      </c>
      <c r="H109" s="72">
        <f t="shared" si="10"/>
        <v>0.6372106481481481</v>
      </c>
      <c r="I109" s="131" t="str">
        <f t="shared" si="12"/>
        <v>03:44:00</v>
      </c>
      <c r="J109" s="40" t="str">
        <f t="shared" si="13"/>
        <v>04:07:35</v>
      </c>
    </row>
    <row r="110" spans="1:10" ht="14.25" customHeight="1" x14ac:dyDescent="0.2">
      <c r="A110" s="87"/>
      <c r="B110" s="154" t="s">
        <v>25</v>
      </c>
      <c r="C110" s="152" t="s">
        <v>28</v>
      </c>
      <c r="D110" s="57">
        <v>156.9</v>
      </c>
      <c r="E110" s="39">
        <v>2.9000000000000057</v>
      </c>
      <c r="F110" s="153" t="str">
        <f t="shared" si="11"/>
        <v>14:54 - 15:17</v>
      </c>
      <c r="G110" s="72">
        <f t="shared" si="9"/>
        <v>0.62093749999999992</v>
      </c>
      <c r="H110" s="72">
        <f t="shared" si="10"/>
        <v>0.63731481481481478</v>
      </c>
      <c r="I110" s="131" t="str">
        <f t="shared" si="12"/>
        <v>03:44:09</v>
      </c>
      <c r="J110" s="40" t="str">
        <f t="shared" si="13"/>
        <v>04:07:44</v>
      </c>
    </row>
    <row r="111" spans="1:10" x14ac:dyDescent="0.2">
      <c r="A111" s="87"/>
      <c r="B111" s="154" t="s">
        <v>25</v>
      </c>
      <c r="C111" s="152" t="s">
        <v>26</v>
      </c>
      <c r="D111" s="57">
        <v>157.19999999999999</v>
      </c>
      <c r="E111" s="47">
        <v>2.6000000000000227</v>
      </c>
      <c r="F111" s="153" t="str">
        <f t="shared" si="11"/>
        <v>14:54 - 15:18</v>
      </c>
      <c r="G111" s="72">
        <f t="shared" si="9"/>
        <v>0.62122685185185178</v>
      </c>
      <c r="H111" s="72">
        <f t="shared" si="10"/>
        <v>0.63765046296296291</v>
      </c>
      <c r="I111" s="131" t="str">
        <f t="shared" si="12"/>
        <v>03:44:34</v>
      </c>
      <c r="J111" s="40" t="str">
        <f t="shared" si="13"/>
        <v>04:08:13</v>
      </c>
    </row>
    <row r="112" spans="1:10" x14ac:dyDescent="0.2">
      <c r="A112" s="87"/>
      <c r="B112" s="154" t="s">
        <v>27</v>
      </c>
      <c r="C112" s="152" t="s">
        <v>24</v>
      </c>
      <c r="D112" s="57">
        <v>157.30000000000001</v>
      </c>
      <c r="E112" s="47">
        <v>2.5</v>
      </c>
      <c r="F112" s="153" t="str">
        <f t="shared" si="11"/>
        <v>14:54 - 15:18</v>
      </c>
      <c r="G112" s="72">
        <f t="shared" si="9"/>
        <v>0.62133101851851846</v>
      </c>
      <c r="H112" s="72">
        <f t="shared" si="10"/>
        <v>0.63775462962962959</v>
      </c>
      <c r="I112" s="131" t="str">
        <f t="shared" si="12"/>
        <v>03:44:43</v>
      </c>
      <c r="J112" s="40" t="str">
        <f t="shared" si="13"/>
        <v>04:08:22</v>
      </c>
    </row>
    <row r="113" spans="1:10" ht="14.1" customHeight="1" x14ac:dyDescent="0.2">
      <c r="A113" s="43"/>
      <c r="B113" s="53" t="s">
        <v>41</v>
      </c>
      <c r="C113" s="86"/>
      <c r="D113" s="39">
        <v>157.5</v>
      </c>
      <c r="E113" s="39">
        <v>2.3000000000000114</v>
      </c>
      <c r="F113" s="26" t="str">
        <f t="shared" si="11"/>
        <v>14:55 - 15:18</v>
      </c>
      <c r="G113" s="40">
        <f t="shared" si="9"/>
        <v>0.62152777777777768</v>
      </c>
      <c r="H113" s="40">
        <f t="shared" si="10"/>
        <v>0.63797453703703699</v>
      </c>
      <c r="I113" s="131" t="str">
        <f t="shared" si="12"/>
        <v>03:45:00</v>
      </c>
      <c r="J113" s="40" t="str">
        <f t="shared" si="13"/>
        <v>04:08:41</v>
      </c>
    </row>
    <row r="114" spans="1:10" ht="14.25" customHeight="1" x14ac:dyDescent="0.2">
      <c r="A114" s="87"/>
      <c r="B114" s="154" t="s">
        <v>23</v>
      </c>
      <c r="C114" s="152" t="s">
        <v>171</v>
      </c>
      <c r="D114" s="57">
        <v>157.6</v>
      </c>
      <c r="E114" s="39">
        <v>2.2000000000000171</v>
      </c>
      <c r="F114" s="153" t="str">
        <f t="shared" si="11"/>
        <v>14:55 - 15:18</v>
      </c>
      <c r="G114" s="72">
        <f t="shared" si="9"/>
        <v>0.62163194444444436</v>
      </c>
      <c r="H114" s="72">
        <f t="shared" si="10"/>
        <v>0.63809027777777771</v>
      </c>
      <c r="I114" s="131" t="str">
        <f t="shared" si="12"/>
        <v>03:45:09</v>
      </c>
      <c r="J114" s="40" t="str">
        <f t="shared" si="13"/>
        <v>04:08:51</v>
      </c>
    </row>
    <row r="115" spans="1:10" x14ac:dyDescent="0.2">
      <c r="A115" s="22" t="s">
        <v>83</v>
      </c>
      <c r="B115" s="98"/>
      <c r="C115" s="24" t="s">
        <v>172</v>
      </c>
      <c r="D115" s="38">
        <v>159.80000000000001</v>
      </c>
      <c r="E115" s="38">
        <v>0</v>
      </c>
      <c r="F115" s="40" t="s">
        <v>173</v>
      </c>
      <c r="G115" s="40">
        <v>0.61319444444444438</v>
      </c>
      <c r="H115" s="40">
        <v>0.62916666666666665</v>
      </c>
      <c r="I115" s="131" t="str">
        <f t="shared" si="12"/>
        <v>03:48:17</v>
      </c>
      <c r="J115" s="40" t="str">
        <f t="shared" si="13"/>
        <v>04:12:19</v>
      </c>
    </row>
    <row r="116" spans="1:10" x14ac:dyDescent="0.2">
      <c r="A116" s="156"/>
      <c r="B116" s="123"/>
      <c r="C116" s="120"/>
      <c r="D116" s="118"/>
      <c r="E116" s="118"/>
      <c r="F116" s="121"/>
      <c r="G116" s="121"/>
      <c r="H116" s="121"/>
      <c r="I116" s="122"/>
      <c r="J116" s="122"/>
    </row>
    <row r="117" spans="1:10" x14ac:dyDescent="0.2">
      <c r="A117" s="156"/>
      <c r="B117" s="119"/>
      <c r="C117" s="120"/>
      <c r="D117" s="118"/>
      <c r="E117" s="118"/>
      <c r="F117" s="121"/>
      <c r="G117" s="121"/>
      <c r="H117" s="121"/>
      <c r="I117" s="122"/>
      <c r="J117" s="122"/>
    </row>
    <row r="118" spans="1:10" x14ac:dyDescent="0.2">
      <c r="A118" s="118"/>
      <c r="B118" s="119"/>
      <c r="C118" s="120"/>
      <c r="D118" s="118"/>
      <c r="E118" s="118"/>
      <c r="F118" s="121"/>
      <c r="G118" s="121"/>
      <c r="H118" s="121"/>
      <c r="I118" s="122"/>
      <c r="J118" s="122"/>
    </row>
    <row r="119" spans="1:10" x14ac:dyDescent="0.2">
      <c r="A119" s="124"/>
      <c r="B119" s="125"/>
      <c r="C119" s="120"/>
      <c r="D119" s="118"/>
      <c r="E119" s="118"/>
      <c r="F119" s="126"/>
      <c r="G119" s="126"/>
      <c r="H119" s="126"/>
      <c r="I119" s="127"/>
      <c r="J119" s="127"/>
    </row>
    <row r="120" spans="1:10" x14ac:dyDescent="0.2">
      <c r="A120" s="128"/>
      <c r="B120" s="128"/>
      <c r="C120" s="128"/>
      <c r="D120" s="128"/>
      <c r="E120" s="128"/>
      <c r="I120" s="122"/>
      <c r="J120" s="122"/>
    </row>
    <row r="121" spans="1:10" x14ac:dyDescent="0.2">
      <c r="I121" s="122"/>
      <c r="J121" s="122"/>
    </row>
    <row r="122" spans="1:10" x14ac:dyDescent="0.2">
      <c r="I122" s="122"/>
      <c r="J122" s="122"/>
    </row>
    <row r="123" spans="1:10" x14ac:dyDescent="0.2">
      <c r="I123" s="122"/>
      <c r="J123" s="122"/>
    </row>
    <row r="124" spans="1:10" x14ac:dyDescent="0.2">
      <c r="I124" s="128"/>
      <c r="J124" s="128"/>
    </row>
    <row r="136" ht="14.25" customHeight="1" x14ac:dyDescent="0.2"/>
    <row r="143" ht="14.25" customHeight="1" x14ac:dyDescent="0.2"/>
    <row r="144" ht="14.25" customHeight="1" x14ac:dyDescent="0.2"/>
    <row r="146" ht="12.75" customHeight="1" x14ac:dyDescent="0.2"/>
    <row r="147" ht="15" customHeight="1" x14ac:dyDescent="0.2"/>
    <row r="156" ht="12.75" customHeight="1" x14ac:dyDescent="0.2"/>
    <row r="163" spans="1:10" ht="14.25" customHeight="1" x14ac:dyDescent="0.2"/>
    <row r="164" spans="1:10" ht="12.75" customHeight="1" x14ac:dyDescent="0.2"/>
    <row r="165" spans="1:10" ht="14.25" customHeight="1" x14ac:dyDescent="0.2"/>
    <row r="166" spans="1:10" ht="13.5" customHeight="1" x14ac:dyDescent="0.2"/>
    <row r="168" spans="1:10" ht="15" customHeight="1" x14ac:dyDescent="0.2"/>
    <row r="175" spans="1:10" ht="15" customHeight="1" x14ac:dyDescent="0.2"/>
    <row r="176" spans="1:10" s="4" customFormat="1" x14ac:dyDescent="0.2">
      <c r="A176"/>
      <c r="B176"/>
      <c r="C176"/>
      <c r="D176"/>
      <c r="E176"/>
      <c r="F176"/>
      <c r="G176"/>
      <c r="H176"/>
      <c r="I176"/>
      <c r="J176"/>
    </row>
    <row r="177" spans="1:10" s="4" customFormat="1" x14ac:dyDescent="0.2">
      <c r="A177"/>
      <c r="B177"/>
      <c r="C177"/>
      <c r="D177"/>
      <c r="E177"/>
      <c r="F177"/>
      <c r="G177"/>
      <c r="H177"/>
      <c r="I177"/>
      <c r="J177"/>
    </row>
    <row r="178" spans="1:10" ht="14.25" customHeight="1" x14ac:dyDescent="0.2"/>
    <row r="196" ht="19.5" customHeight="1" x14ac:dyDescent="0.2"/>
  </sheetData>
  <sheetProtection password="E278" sheet="1" objects="1" scenarios="1" selectLockedCells="1" selectUnlockedCells="1"/>
  <printOptions gridLines="1"/>
  <pageMargins left="0.25" right="0.25" top="0.75" bottom="0.75" header="0.51180555555555551" footer="0.51180555555555551"/>
  <pageSetup paperSize="9" scale="7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E23" sqref="E23"/>
    </sheetView>
  </sheetViews>
  <sheetFormatPr defaultRowHeight="12.75" x14ac:dyDescent="0.2"/>
  <cols>
    <col min="1" max="1" width="8.140625" customWidth="1"/>
    <col min="2" max="2" width="13.85546875" customWidth="1"/>
    <col min="3" max="3" width="16" customWidth="1"/>
    <col min="4" max="4" width="12.140625" customWidth="1"/>
    <col min="5" max="5" width="12.28515625" customWidth="1"/>
    <col min="6" max="6" width="18.5703125" customWidth="1"/>
    <col min="7" max="7" width="18.140625" customWidth="1"/>
    <col min="8" max="8" width="13.42578125" customWidth="1"/>
  </cols>
  <sheetData>
    <row r="2" spans="1:8" ht="20.25" x14ac:dyDescent="0.3">
      <c r="A2" s="157" t="s">
        <v>190</v>
      </c>
    </row>
    <row r="4" spans="1:8" ht="18" x14ac:dyDescent="0.25">
      <c r="A4" s="158" t="s">
        <v>174</v>
      </c>
      <c r="B4" s="158" t="s">
        <v>175</v>
      </c>
      <c r="C4" s="158" t="s">
        <v>176</v>
      </c>
      <c r="D4" s="159" t="s">
        <v>177</v>
      </c>
      <c r="E4" s="158" t="s">
        <v>178</v>
      </c>
      <c r="F4" s="158" t="s">
        <v>179</v>
      </c>
      <c r="G4" s="158" t="s">
        <v>180</v>
      </c>
      <c r="H4" s="158" t="s">
        <v>181</v>
      </c>
    </row>
    <row r="5" spans="1:8" ht="18" x14ac:dyDescent="0.25">
      <c r="A5" s="167" t="s">
        <v>187</v>
      </c>
      <c r="B5" s="168">
        <v>42887</v>
      </c>
      <c r="C5" s="158" t="s">
        <v>92</v>
      </c>
      <c r="D5" s="159">
        <v>2</v>
      </c>
      <c r="E5" s="169">
        <v>0.70833333333333337</v>
      </c>
      <c r="F5" s="158" t="s">
        <v>92</v>
      </c>
      <c r="G5" s="158" t="s">
        <v>191</v>
      </c>
      <c r="H5" s="158"/>
    </row>
    <row r="6" spans="1:8" ht="18" x14ac:dyDescent="0.25">
      <c r="A6" s="158" t="s">
        <v>188</v>
      </c>
      <c r="B6" s="168">
        <v>42888</v>
      </c>
      <c r="C6" s="160" t="s">
        <v>169</v>
      </c>
      <c r="D6" s="161">
        <v>134.19999999999999</v>
      </c>
      <c r="E6" s="162">
        <v>0.5625</v>
      </c>
      <c r="F6" s="160" t="s">
        <v>106</v>
      </c>
      <c r="G6" s="161" t="s">
        <v>183</v>
      </c>
      <c r="H6" s="163"/>
    </row>
    <row r="7" spans="1:8" ht="18" x14ac:dyDescent="0.25">
      <c r="A7" s="158" t="s">
        <v>182</v>
      </c>
      <c r="B7" s="168">
        <v>42889</v>
      </c>
      <c r="C7" s="160" t="s">
        <v>92</v>
      </c>
      <c r="D7" s="161">
        <v>147</v>
      </c>
      <c r="E7" s="162">
        <v>0.5</v>
      </c>
      <c r="F7" s="160" t="s">
        <v>120</v>
      </c>
      <c r="G7" s="161" t="s">
        <v>184</v>
      </c>
      <c r="H7" s="163"/>
    </row>
    <row r="8" spans="1:8" ht="18" x14ac:dyDescent="0.25">
      <c r="A8" s="164" t="s">
        <v>189</v>
      </c>
      <c r="B8" s="168">
        <v>42890</v>
      </c>
      <c r="C8" s="160" t="s">
        <v>169</v>
      </c>
      <c r="D8" s="161">
        <v>159.80000000000001</v>
      </c>
      <c r="E8" s="162">
        <v>0.45833333333333331</v>
      </c>
      <c r="F8" s="160" t="s">
        <v>169</v>
      </c>
      <c r="G8" s="162" t="s">
        <v>185</v>
      </c>
      <c r="H8" s="165"/>
    </row>
    <row r="9" spans="1:8" ht="18" x14ac:dyDescent="0.25">
      <c r="C9" s="160" t="s">
        <v>186</v>
      </c>
      <c r="D9" s="159">
        <v>443</v>
      </c>
    </row>
    <row r="17" spans="2:2" ht="18" x14ac:dyDescent="0.25">
      <c r="B17" s="166"/>
    </row>
    <row r="18" spans="2:2" ht="18" x14ac:dyDescent="0.25">
      <c r="B18" s="166"/>
    </row>
    <row r="19" spans="2:2" ht="18" x14ac:dyDescent="0.25">
      <c r="B19" s="166"/>
    </row>
    <row r="20" spans="2:2" ht="18" x14ac:dyDescent="0.25">
      <c r="B20" s="166"/>
    </row>
  </sheetData>
  <sheetProtection password="E278" sheet="1" objects="1" scenarios="1" selectLockedCells="1" selectUnlockedCells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Jesenik_Rymarov</vt:lpstr>
      <vt:lpstr>Krnov_Dlouhé Stráně</vt:lpstr>
      <vt:lpstr>Jesenik_Jesenik</vt:lpstr>
      <vt:lpstr>Celkový</vt:lpstr>
      <vt:lpstr>__Anonymous_Sheet_DB__1_2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PhDr. Lenka Sentivanová</dc:creator>
  <cp:lastModifiedBy>PhDr. Lenka Sentivanová</cp:lastModifiedBy>
  <cp:revision/>
  <cp:lastPrinted>2017-05-24T06:12:12Z</cp:lastPrinted>
  <dcterms:created xsi:type="dcterms:W3CDTF">2017-05-02T10:45:32Z</dcterms:created>
  <dcterms:modified xsi:type="dcterms:W3CDTF">2017-05-24T06:32:30Z</dcterms:modified>
  <cp:contentStatus/>
</cp:coreProperties>
</file>